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200" windowHeight="28800" activeTab="0"/>
  </bookViews>
  <sheets>
    <sheet name="Optag" sheetId="1" r:id="rId1"/>
    <sheet name="Top10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<sst xmlns="http://schemas.openxmlformats.org/spreadsheetml/2006/main" count="100" uniqueCount="95">
  <si>
    <t>Dimittender GHG</t>
  </si>
  <si>
    <t>Ændring i procent</t>
  </si>
  <si>
    <t>Ændring i antal</t>
  </si>
  <si>
    <t>KU</t>
  </si>
  <si>
    <t>CBS</t>
  </si>
  <si>
    <t>RUC</t>
  </si>
  <si>
    <t>DTU</t>
  </si>
  <si>
    <t>Århus</t>
  </si>
  <si>
    <t>Ålborg</t>
  </si>
  <si>
    <t>SDU</t>
  </si>
  <si>
    <t>Øvrige</t>
  </si>
  <si>
    <t>KU %</t>
  </si>
  <si>
    <t>CBS %</t>
  </si>
  <si>
    <t>RUC %</t>
  </si>
  <si>
    <t>DTU %</t>
  </si>
  <si>
    <t>Århus %</t>
  </si>
  <si>
    <t>Ålborg %</t>
  </si>
  <si>
    <t>SDU %</t>
  </si>
  <si>
    <t>Øvrige %</t>
  </si>
  <si>
    <t>Erhvervs-</t>
  </si>
  <si>
    <t>akademi</t>
  </si>
  <si>
    <t>bachelor</t>
  </si>
  <si>
    <t>uddannel.</t>
  </si>
  <si>
    <t>Uni-</t>
  </si>
  <si>
    <t>Kunst.</t>
  </si>
  <si>
    <t>udd.</t>
  </si>
  <si>
    <t>Prof.</t>
  </si>
  <si>
    <t>Uddannelser. Top 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</si>
  <si>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</si>
  <si>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</si>
  <si>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</si>
  <si>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</si>
  <si>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</si>
  <si>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</si>
  <si>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</si>
  <si>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</si>
  <si>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</si>
  <si>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</si>
  <si>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Civilingeniør (25)</t>
  </si>
  <si>
    <t>Jura (15)</t>
  </si>
  <si>
    <t>Medicin (15)</t>
  </si>
  <si>
    <t>Erhvervsøk./HA (12)</t>
  </si>
  <si>
    <t>Diplomingeniør (11)</t>
  </si>
  <si>
    <t>Økonomi (11)</t>
  </si>
  <si>
    <t>Pædagog (9)</t>
  </si>
  <si>
    <t>Farmaci (8)</t>
  </si>
  <si>
    <t>Statskund./Samf.(8)</t>
  </si>
  <si>
    <t xml:space="preserve">Optagne i alt:   </t>
  </si>
  <si>
    <t>Civilingeniør (14)</t>
  </si>
  <si>
    <t>Diplomingeniør (10)</t>
  </si>
  <si>
    <t>Erhvervsøk./HA (18)</t>
  </si>
  <si>
    <t>Hum.bas (11)</t>
  </si>
  <si>
    <t>Jura (21)</t>
  </si>
  <si>
    <t>Markedsføringsøk. (7)</t>
  </si>
  <si>
    <t>Medicin (17)</t>
  </si>
  <si>
    <t>Økonomi (13)</t>
  </si>
  <si>
    <t>Sygeplejerske (10)</t>
  </si>
  <si>
    <t>Arkitekt (5)</t>
  </si>
  <si>
    <t>Biologi (6)</t>
  </si>
  <si>
    <t>Datalogi (6)</t>
  </si>
  <si>
    <t>Erhvervsøk./HA (17)</t>
  </si>
  <si>
    <t>Erhvervs.-erhvervsr.(5)</t>
  </si>
  <si>
    <t>Hum. Bachelor (5)</t>
  </si>
  <si>
    <t>International Bus.(5)</t>
  </si>
  <si>
    <t>Int. Bus. og Pol. (5)</t>
  </si>
  <si>
    <t>Jura (22)</t>
  </si>
  <si>
    <t>Markedsfør.øk. (6)</t>
  </si>
  <si>
    <t>Medicin (23)</t>
  </si>
  <si>
    <t>Multimediedes. (5)</t>
  </si>
  <si>
    <t>Sygepleje (7)</t>
  </si>
  <si>
    <t>Psykologi (6)</t>
  </si>
  <si>
    <t>Samf.vid. Bachelor(7)</t>
  </si>
  <si>
    <t>Jura (19)</t>
  </si>
  <si>
    <t>Erhvervsøk./HA (15)</t>
  </si>
  <si>
    <t>Civilingeniør (13)</t>
  </si>
  <si>
    <t>Folkeskolelærer (9)</t>
  </si>
  <si>
    <t>Medicin 10)</t>
  </si>
  <si>
    <t>Pædagog (13)</t>
  </si>
  <si>
    <t>Økonomi (8)</t>
  </si>
  <si>
    <t>Sygeplejerske (7)</t>
  </si>
  <si>
    <t>2016*)</t>
  </si>
  <si>
    <t>*) Tilsyneladende ingen tilgængelige tal</t>
  </si>
  <si>
    <t>Optagne VU</t>
  </si>
  <si>
    <t>Jura (23)</t>
  </si>
  <si>
    <t>Medicin (20)</t>
  </si>
  <si>
    <t>Erhvervsøk/HA (20)</t>
  </si>
  <si>
    <t>Sygeplejerske (15)</t>
  </si>
  <si>
    <t>Civilingeniør (12)</t>
  </si>
  <si>
    <t>Hum.bas. (12)</t>
  </si>
  <si>
    <t>Biologi (10)</t>
  </si>
  <si>
    <t>Diplomingeniør (9)</t>
  </si>
  <si>
    <t>Økonomi (9)</t>
  </si>
  <si>
    <t>Pædagog (8)</t>
  </si>
  <si>
    <t>Multimediedesig. (8)</t>
  </si>
  <si>
    <t xml:space="preserve">Fordeling på uddannelsessteder: 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</si>
</sst>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.0000"/>
    <numFmt numFmtId="179" formatCode="0.000"/>
    <numFmt numFmtId="180" formatCode="0.0"/>
    <numFmt numFmtId="181" formatCode="0.00000"/>
    <numFmt numFmtId="182" formatCode="[$-406]d\.\ mmmm\ yyyy"/>
    <numFmt numFmtId="183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9" fontId="38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38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9" fontId="38" fillId="0" borderId="18" xfId="0" applyNumberFormat="1" applyFont="1" applyBorder="1" applyAlignment="1">
      <alignment horizontal="center"/>
    </xf>
    <xf numFmtId="9" fontId="38" fillId="0" borderId="19" xfId="0" applyNumberFormat="1" applyFont="1" applyBorder="1" applyAlignment="1">
      <alignment horizontal="center"/>
    </xf>
    <xf numFmtId="0" fontId="0" fillId="34" borderId="13" xfId="0" applyFill="1" applyBorder="1" applyAlignment="1">
      <alignment/>
    </xf>
    <xf numFmtId="0" fontId="38" fillId="34" borderId="0" xfId="0" applyFont="1" applyFill="1" applyAlignment="1">
      <alignment horizontal="center"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7" xfId="0" applyFill="1" applyBorder="1" applyAlignment="1">
      <alignment horizontal="center"/>
    </xf>
    <xf numFmtId="180" fontId="0" fillId="34" borderId="28" xfId="0" applyNumberFormat="1" applyFill="1" applyBorder="1" applyAlignment="1">
      <alignment horizontal="center"/>
    </xf>
    <xf numFmtId="0" fontId="36" fillId="34" borderId="29" xfId="0" applyFont="1" applyFill="1" applyBorder="1" applyAlignment="1">
      <alignment/>
    </xf>
    <xf numFmtId="0" fontId="0" fillId="34" borderId="30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180" fontId="0" fillId="34" borderId="32" xfId="0" applyNumberForma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3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horizontal="center"/>
    </xf>
    <xf numFmtId="0" fontId="38" fillId="34" borderId="14" xfId="0" applyFont="1" applyFill="1" applyBorder="1" applyAlignment="1">
      <alignment/>
    </xf>
    <xf numFmtId="180" fontId="38" fillId="0" borderId="14" xfId="0" applyNumberFormat="1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180" fontId="38" fillId="0" borderId="16" xfId="0" applyNumberFormat="1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180" fontId="38" fillId="0" borderId="18" xfId="0" applyNumberFormat="1" applyFont="1" applyBorder="1" applyAlignment="1">
      <alignment horizontal="center"/>
    </xf>
    <xf numFmtId="180" fontId="38" fillId="0" borderId="19" xfId="0" applyNumberFormat="1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34" xfId="0" applyFill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Layout" workbookViewId="0" topLeftCell="A1">
      <selection activeCell="C27" sqref="C27"/>
    </sheetView>
  </sheetViews>
  <sheetFormatPr defaultColWidth="8.8515625" defaultRowHeight="15"/>
  <cols>
    <col min="1" max="12" width="8.8515625" style="0" customWidth="1"/>
    <col min="13" max="13" width="9.7109375" style="0" bestFit="1" customWidth="1"/>
  </cols>
  <sheetData>
    <row r="1" spans="1:14" ht="15">
      <c r="A1" s="37"/>
      <c r="B1" s="38"/>
      <c r="C1" s="39">
        <v>2008</v>
      </c>
      <c r="D1" s="39">
        <v>2009</v>
      </c>
      <c r="E1" s="39">
        <v>2010</v>
      </c>
      <c r="F1" s="39">
        <v>2011</v>
      </c>
      <c r="G1" s="39">
        <v>2012</v>
      </c>
      <c r="H1" s="12"/>
      <c r="I1" s="39">
        <v>2013</v>
      </c>
      <c r="J1" s="39">
        <v>2014</v>
      </c>
      <c r="K1" s="39">
        <v>2015</v>
      </c>
      <c r="L1" s="39">
        <v>2016</v>
      </c>
      <c r="M1" s="39">
        <v>2017</v>
      </c>
      <c r="N1" s="40">
        <v>2018</v>
      </c>
    </row>
    <row r="2" spans="1:14" ht="15">
      <c r="A2" s="20" t="s">
        <v>0</v>
      </c>
      <c r="B2" s="16"/>
      <c r="C2" s="17">
        <v>227</v>
      </c>
      <c r="D2" s="17">
        <v>217</v>
      </c>
      <c r="E2" s="17">
        <v>224</v>
      </c>
      <c r="F2" s="17">
        <v>241</v>
      </c>
      <c r="G2" s="17">
        <v>234</v>
      </c>
      <c r="H2" s="11"/>
      <c r="I2" s="17">
        <v>297</v>
      </c>
      <c r="J2" s="17">
        <v>309</v>
      </c>
      <c r="K2" s="17">
        <v>315</v>
      </c>
      <c r="L2" s="17">
        <v>318</v>
      </c>
      <c r="M2" s="17">
        <v>313</v>
      </c>
      <c r="N2" s="21">
        <v>318</v>
      </c>
    </row>
    <row r="3" spans="1:14" ht="15">
      <c r="A3" s="14"/>
      <c r="B3" s="4"/>
      <c r="C3" s="4"/>
      <c r="D3" s="4"/>
      <c r="E3" s="4"/>
      <c r="F3" s="4"/>
      <c r="G3" s="4"/>
      <c r="H3" s="44"/>
      <c r="I3" s="4"/>
      <c r="J3" s="4"/>
      <c r="K3" s="4"/>
      <c r="L3" s="5"/>
      <c r="M3" s="4"/>
      <c r="N3" s="15"/>
    </row>
    <row r="4" spans="1:14" ht="15">
      <c r="A4" s="20" t="s">
        <v>82</v>
      </c>
      <c r="B4" s="16"/>
      <c r="C4" s="17">
        <v>169</v>
      </c>
      <c r="D4" s="17">
        <v>196</v>
      </c>
      <c r="E4" s="17">
        <v>213</v>
      </c>
      <c r="F4" s="17">
        <v>272</v>
      </c>
      <c r="G4" s="41">
        <v>251</v>
      </c>
      <c r="H4" s="45"/>
      <c r="I4" s="27">
        <v>285</v>
      </c>
      <c r="J4" s="18">
        <f>J9+J12+J15+J18</f>
        <v>344</v>
      </c>
      <c r="K4" s="18">
        <f>K9+K12+K15+K18</f>
        <v>337</v>
      </c>
      <c r="L4" s="17">
        <v>321</v>
      </c>
      <c r="M4" s="17">
        <v>360</v>
      </c>
      <c r="N4" s="21">
        <v>329</v>
      </c>
    </row>
    <row r="5" spans="1:14" ht="15">
      <c r="A5" s="20" t="s">
        <v>2</v>
      </c>
      <c r="B5" s="16"/>
      <c r="C5" s="17"/>
      <c r="D5" s="17">
        <f>D4-C4</f>
        <v>27</v>
      </c>
      <c r="E5" s="17">
        <f>E4-D4</f>
        <v>17</v>
      </c>
      <c r="F5" s="17">
        <f>F4-E4</f>
        <v>59</v>
      </c>
      <c r="G5" s="41">
        <f>G4-F4</f>
        <v>-21</v>
      </c>
      <c r="H5" s="45"/>
      <c r="I5" s="27">
        <f>I4-G4</f>
        <v>34</v>
      </c>
      <c r="J5" s="18">
        <f>J4-I4</f>
        <v>59</v>
      </c>
      <c r="K5" s="18">
        <f>K4-J4</f>
        <v>-7</v>
      </c>
      <c r="L5" s="17">
        <v>-16</v>
      </c>
      <c r="M5" s="17">
        <f>M4-L4</f>
        <v>39</v>
      </c>
      <c r="N5" s="21">
        <f>N4-M4</f>
        <v>-31</v>
      </c>
    </row>
    <row r="6" spans="1:14" ht="15.75" thickBot="1">
      <c r="A6" s="22" t="s">
        <v>1</v>
      </c>
      <c r="B6" s="23"/>
      <c r="C6" s="24"/>
      <c r="D6" s="25">
        <f>D5/C4*100</f>
        <v>15.976331360946746</v>
      </c>
      <c r="E6" s="25">
        <f>E5/D4*100</f>
        <v>8.673469387755102</v>
      </c>
      <c r="F6" s="25">
        <f>F5/E4*100</f>
        <v>27.699530516431924</v>
      </c>
      <c r="G6" s="42">
        <f>G5/F4*100</f>
        <v>-7.720588235294118</v>
      </c>
      <c r="H6" s="46"/>
      <c r="I6" s="43">
        <f>I5/G4*100</f>
        <v>13.545816733067728</v>
      </c>
      <c r="J6" s="25">
        <f>J5/I4*100</f>
        <v>20.701754385964914</v>
      </c>
      <c r="K6" s="25">
        <f>K5/J4*100</f>
        <v>-2.0348837209302326</v>
      </c>
      <c r="L6" s="25">
        <f>L5/K4*100</f>
        <v>-4.747774480712167</v>
      </c>
      <c r="M6" s="25">
        <f>M5/L4*100</f>
        <v>12.149532710280374</v>
      </c>
      <c r="N6" s="26">
        <f>N5/M4*100</f>
        <v>-8.61111111111111</v>
      </c>
    </row>
    <row r="7" spans="3:13" ht="15.75" thickBot="1">
      <c r="C7" s="1"/>
      <c r="D7" s="1"/>
      <c r="E7" s="1"/>
      <c r="F7" s="1"/>
      <c r="G7" s="1"/>
      <c r="H7" s="1"/>
      <c r="I7" s="1"/>
      <c r="J7" s="1"/>
      <c r="L7" s="1"/>
      <c r="M7" s="1"/>
    </row>
    <row r="8" spans="1:13" ht="15.75" thickBot="1">
      <c r="A8" s="47" t="s">
        <v>94</v>
      </c>
      <c r="B8" s="54"/>
      <c r="C8" s="55"/>
      <c r="D8" s="12"/>
      <c r="E8" s="12"/>
      <c r="F8" s="12"/>
      <c r="G8" s="13"/>
      <c r="H8" s="1"/>
      <c r="I8" s="1"/>
      <c r="J8" s="1"/>
      <c r="L8" s="1"/>
      <c r="M8" s="1"/>
    </row>
    <row r="9" spans="1:14" ht="15">
      <c r="A9" s="63"/>
      <c r="B9" s="36" t="s">
        <v>3</v>
      </c>
      <c r="C9" s="17">
        <v>69</v>
      </c>
      <c r="D9" s="17">
        <v>81</v>
      </c>
      <c r="E9" s="17">
        <v>85</v>
      </c>
      <c r="F9" s="17">
        <v>96</v>
      </c>
      <c r="G9" s="21">
        <v>92</v>
      </c>
      <c r="H9" s="48" t="s">
        <v>19</v>
      </c>
      <c r="I9" s="28">
        <v>33</v>
      </c>
      <c r="J9" s="28">
        <v>28</v>
      </c>
      <c r="K9" s="28">
        <v>30</v>
      </c>
      <c r="L9" s="28">
        <v>27</v>
      </c>
      <c r="M9" s="28">
        <v>41</v>
      </c>
      <c r="N9" s="29">
        <v>19</v>
      </c>
    </row>
    <row r="10" spans="1:14" ht="15">
      <c r="A10" s="63"/>
      <c r="B10" s="56" t="s">
        <v>11</v>
      </c>
      <c r="C10" s="57">
        <f>C9/C4*100</f>
        <v>40.828402366863905</v>
      </c>
      <c r="D10" s="57">
        <f>D9/D4*100</f>
        <v>41.3265306122449</v>
      </c>
      <c r="E10" s="57">
        <f>E9/E4*100</f>
        <v>39.906103286384976</v>
      </c>
      <c r="F10" s="57">
        <f>F9/F4*100</f>
        <v>35.294117647058826</v>
      </c>
      <c r="G10" s="59">
        <f>G9/G4*100</f>
        <v>36.65338645418327</v>
      </c>
      <c r="H10" s="49" t="s">
        <v>20</v>
      </c>
      <c r="I10" s="19">
        <v>0.11</v>
      </c>
      <c r="J10" s="19">
        <v>0.08</v>
      </c>
      <c r="K10" s="19">
        <v>0.09</v>
      </c>
      <c r="L10" s="19">
        <f>L9/L4</f>
        <v>0.08411214953271028</v>
      </c>
      <c r="M10" s="19">
        <f>M9/M4</f>
        <v>0.11388888888888889</v>
      </c>
      <c r="N10" s="30">
        <f>N9/N4</f>
        <v>0.057750759878419454</v>
      </c>
    </row>
    <row r="11" spans="1:14" ht="15">
      <c r="A11" s="63"/>
      <c r="B11" s="36" t="s">
        <v>4</v>
      </c>
      <c r="C11" s="17">
        <v>28</v>
      </c>
      <c r="D11" s="17">
        <v>33</v>
      </c>
      <c r="E11" s="17">
        <v>35</v>
      </c>
      <c r="F11" s="17">
        <v>47</v>
      </c>
      <c r="G11" s="21">
        <v>41</v>
      </c>
      <c r="H11" s="11"/>
      <c r="I11" s="11"/>
      <c r="J11" s="11"/>
      <c r="K11" s="11"/>
      <c r="L11" s="11"/>
      <c r="M11" s="11"/>
      <c r="N11" s="34"/>
    </row>
    <row r="12" spans="1:14" ht="15">
      <c r="A12" s="63"/>
      <c r="B12" s="56" t="s">
        <v>12</v>
      </c>
      <c r="C12" s="57">
        <f>C11/C4*100</f>
        <v>16.56804733727811</v>
      </c>
      <c r="D12" s="57">
        <f>D11/D4*100</f>
        <v>16.83673469387755</v>
      </c>
      <c r="E12" s="57">
        <f>E11/E4*100</f>
        <v>16.431924882629108</v>
      </c>
      <c r="F12" s="57">
        <f>F11/F4*100</f>
        <v>17.27941176470588</v>
      </c>
      <c r="G12" s="59">
        <f>G11/G4*100</f>
        <v>16.334661354581673</v>
      </c>
      <c r="H12" s="50" t="s">
        <v>26</v>
      </c>
      <c r="I12" s="18">
        <v>60</v>
      </c>
      <c r="J12" s="18">
        <v>53</v>
      </c>
      <c r="K12" s="18">
        <v>63</v>
      </c>
      <c r="L12" s="18">
        <v>62</v>
      </c>
      <c r="M12" s="18">
        <v>56</v>
      </c>
      <c r="N12" s="31">
        <v>60</v>
      </c>
    </row>
    <row r="13" spans="1:14" ht="15">
      <c r="A13" s="63"/>
      <c r="B13" s="36" t="s">
        <v>5</v>
      </c>
      <c r="C13" s="17">
        <v>12</v>
      </c>
      <c r="D13" s="17">
        <v>17</v>
      </c>
      <c r="E13" s="17">
        <v>21</v>
      </c>
      <c r="F13" s="17">
        <v>25</v>
      </c>
      <c r="G13" s="21">
        <v>19</v>
      </c>
      <c r="H13" s="51" t="s">
        <v>21</v>
      </c>
      <c r="I13" s="19">
        <v>0.21</v>
      </c>
      <c r="J13" s="19">
        <v>0.15</v>
      </c>
      <c r="K13" s="19">
        <v>0.19</v>
      </c>
      <c r="L13" s="19">
        <f>L12/L4</f>
        <v>0.19314641744548286</v>
      </c>
      <c r="M13" s="19">
        <f>M12/M4</f>
        <v>0.15555555555555556</v>
      </c>
      <c r="N13" s="30">
        <f>N12/N4</f>
        <v>0.182370820668693</v>
      </c>
    </row>
    <row r="14" spans="1:14" ht="15">
      <c r="A14" s="63"/>
      <c r="B14" s="56" t="s">
        <v>13</v>
      </c>
      <c r="C14" s="57">
        <f>C13/C4*100</f>
        <v>7.100591715976331</v>
      </c>
      <c r="D14" s="57">
        <f>D13/D4*100</f>
        <v>8.673469387755102</v>
      </c>
      <c r="E14" s="57">
        <f>E13/E4*100</f>
        <v>9.859154929577464</v>
      </c>
      <c r="F14" s="57">
        <f>F13/F4*100</f>
        <v>9.191176470588236</v>
      </c>
      <c r="G14" s="59">
        <f>G13/G4*100</f>
        <v>7.569721115537849</v>
      </c>
      <c r="H14" s="35"/>
      <c r="I14" s="35"/>
      <c r="J14" s="35"/>
      <c r="K14" s="35"/>
      <c r="L14" s="35"/>
      <c r="M14" s="35"/>
      <c r="N14" s="34"/>
    </row>
    <row r="15" spans="1:14" ht="15">
      <c r="A15" s="63"/>
      <c r="B15" s="36" t="s">
        <v>6</v>
      </c>
      <c r="C15" s="17">
        <v>19</v>
      </c>
      <c r="D15" s="17">
        <v>19</v>
      </c>
      <c r="E15" s="17">
        <v>14</v>
      </c>
      <c r="F15" s="17">
        <v>13</v>
      </c>
      <c r="G15" s="21">
        <v>5</v>
      </c>
      <c r="H15" s="52" t="s">
        <v>23</v>
      </c>
      <c r="I15" s="17">
        <v>191</v>
      </c>
      <c r="J15" s="17">
        <v>256</v>
      </c>
      <c r="K15" s="17">
        <v>238</v>
      </c>
      <c r="L15" s="17">
        <v>232</v>
      </c>
      <c r="M15" s="17">
        <v>263</v>
      </c>
      <c r="N15" s="21">
        <v>245</v>
      </c>
    </row>
    <row r="16" spans="1:14" ht="15">
      <c r="A16" s="63"/>
      <c r="B16" s="56" t="s">
        <v>14</v>
      </c>
      <c r="C16" s="57">
        <f>C15/C4*100</f>
        <v>11.242603550295858</v>
      </c>
      <c r="D16" s="57">
        <f>D15/D4*100</f>
        <v>9.693877551020408</v>
      </c>
      <c r="E16" s="57">
        <f>E15/E4*100</f>
        <v>6.572769953051644</v>
      </c>
      <c r="F16" s="57">
        <f>F15/F4*100</f>
        <v>4.779411764705882</v>
      </c>
      <c r="G16" s="59">
        <f>G15/G4*100</f>
        <v>1.9920318725099602</v>
      </c>
      <c r="H16" s="51" t="s">
        <v>22</v>
      </c>
      <c r="I16" s="19">
        <v>0.66</v>
      </c>
      <c r="J16" s="19">
        <v>0.74</v>
      </c>
      <c r="K16" s="19">
        <v>0.71</v>
      </c>
      <c r="L16" s="19">
        <f>L15/L4</f>
        <v>0.7227414330218068</v>
      </c>
      <c r="M16" s="19">
        <f>M15/M4</f>
        <v>0.7305555555555555</v>
      </c>
      <c r="N16" s="30">
        <f>N15/N4</f>
        <v>0.7446808510638298</v>
      </c>
    </row>
    <row r="17" spans="1:14" ht="15">
      <c r="A17" s="63"/>
      <c r="B17" s="36" t="s">
        <v>7</v>
      </c>
      <c r="C17" s="17">
        <v>0</v>
      </c>
      <c r="D17" s="17">
        <v>3</v>
      </c>
      <c r="E17" s="17">
        <v>1</v>
      </c>
      <c r="F17" s="17">
        <v>11</v>
      </c>
      <c r="G17" s="21">
        <v>10</v>
      </c>
      <c r="H17" s="11"/>
      <c r="I17" s="11"/>
      <c r="J17" s="11"/>
      <c r="K17" s="11"/>
      <c r="L17" s="11"/>
      <c r="M17" s="11"/>
      <c r="N17" s="34"/>
    </row>
    <row r="18" spans="1:14" ht="15">
      <c r="A18" s="63"/>
      <c r="B18" s="56" t="s">
        <v>15</v>
      </c>
      <c r="C18" s="58">
        <f>C17/C4*100</f>
        <v>0</v>
      </c>
      <c r="D18" s="57">
        <f>D17/D4*100</f>
        <v>1.530612244897959</v>
      </c>
      <c r="E18" s="57">
        <f>E17/E4*100</f>
        <v>0.4694835680751174</v>
      </c>
      <c r="F18" s="57">
        <f>F17/F4*100</f>
        <v>4.044117647058823</v>
      </c>
      <c r="G18" s="59">
        <f>G17/G4*100</f>
        <v>3.9840637450199203</v>
      </c>
      <c r="H18" s="52" t="s">
        <v>24</v>
      </c>
      <c r="I18" s="17">
        <v>4</v>
      </c>
      <c r="J18" s="17">
        <v>7</v>
      </c>
      <c r="K18" s="17">
        <v>6</v>
      </c>
      <c r="L18" s="17">
        <v>0</v>
      </c>
      <c r="M18" s="17">
        <v>0</v>
      </c>
      <c r="N18" s="21">
        <v>5</v>
      </c>
    </row>
    <row r="19" spans="1:14" ht="15.75" thickBot="1">
      <c r="A19" s="63"/>
      <c r="B19" s="36" t="s">
        <v>8</v>
      </c>
      <c r="C19" s="17">
        <v>2</v>
      </c>
      <c r="D19" s="17">
        <v>2</v>
      </c>
      <c r="E19" s="17">
        <v>6</v>
      </c>
      <c r="F19" s="17">
        <v>3</v>
      </c>
      <c r="G19" s="21">
        <v>4</v>
      </c>
      <c r="H19" s="53" t="s">
        <v>25</v>
      </c>
      <c r="I19" s="32">
        <v>0.01</v>
      </c>
      <c r="J19" s="32">
        <v>0.02</v>
      </c>
      <c r="K19" s="32">
        <v>0.02</v>
      </c>
      <c r="L19" s="32">
        <f>L18/L4</f>
        <v>0</v>
      </c>
      <c r="M19" s="32">
        <f>M18/M4</f>
        <v>0</v>
      </c>
      <c r="N19" s="33">
        <f>N18/N4</f>
        <v>0.015197568389057751</v>
      </c>
    </row>
    <row r="20" spans="1:14" ht="15">
      <c r="A20" s="63"/>
      <c r="B20" s="56" t="s">
        <v>16</v>
      </c>
      <c r="C20" s="57">
        <f>C19/C4*100</f>
        <v>1.183431952662722</v>
      </c>
      <c r="D20" s="57">
        <f>D19/D4*100</f>
        <v>1.0204081632653061</v>
      </c>
      <c r="E20" s="57">
        <f>E19/E4*100</f>
        <v>2.8169014084507045</v>
      </c>
      <c r="F20" s="57">
        <f>F19/F4*100</f>
        <v>1.1029411764705883</v>
      </c>
      <c r="G20" s="59">
        <f>G19/G4*100</f>
        <v>1.593625498007968</v>
      </c>
      <c r="H20" s="2"/>
      <c r="I20" s="3"/>
      <c r="J20" s="3"/>
      <c r="K20" s="4"/>
      <c r="L20" s="3"/>
      <c r="M20" s="3"/>
      <c r="N20" s="4"/>
    </row>
    <row r="21" spans="1:13" ht="15">
      <c r="A21" s="63"/>
      <c r="B21" s="36" t="s">
        <v>9</v>
      </c>
      <c r="C21" s="17">
        <v>13</v>
      </c>
      <c r="D21" s="17">
        <v>2</v>
      </c>
      <c r="E21" s="17">
        <v>3</v>
      </c>
      <c r="F21" s="17">
        <v>9</v>
      </c>
      <c r="G21" s="21">
        <v>16</v>
      </c>
      <c r="H21" s="1"/>
      <c r="I21" s="1"/>
      <c r="J21" s="1"/>
      <c r="L21" s="1"/>
      <c r="M21" s="1"/>
    </row>
    <row r="22" spans="1:14" ht="15">
      <c r="A22" s="63"/>
      <c r="B22" s="56" t="s">
        <v>17</v>
      </c>
      <c r="C22" s="57">
        <f>C21/C4*100</f>
        <v>7.6923076923076925</v>
      </c>
      <c r="D22" s="57">
        <f>D21/D4*100</f>
        <v>1.0204081632653061</v>
      </c>
      <c r="E22" s="57">
        <f>E21/E4*100</f>
        <v>1.4084507042253522</v>
      </c>
      <c r="F22" s="57">
        <f>F21/F4*100</f>
        <v>3.308823529411765</v>
      </c>
      <c r="G22" s="59">
        <f>G21/G4*100</f>
        <v>6.374501992031872</v>
      </c>
      <c r="H22" s="2"/>
      <c r="I22" s="3"/>
      <c r="J22" s="3"/>
      <c r="K22" s="4"/>
      <c r="L22" s="4"/>
      <c r="M22" s="4"/>
      <c r="N22" s="4"/>
    </row>
    <row r="23" spans="1:10" ht="15">
      <c r="A23" s="63"/>
      <c r="B23" s="36" t="s">
        <v>10</v>
      </c>
      <c r="C23" s="17">
        <v>26</v>
      </c>
      <c r="D23" s="17">
        <v>39</v>
      </c>
      <c r="E23" s="17">
        <v>48</v>
      </c>
      <c r="F23" s="17">
        <v>68</v>
      </c>
      <c r="G23" s="21">
        <v>64</v>
      </c>
      <c r="H23" s="1"/>
      <c r="I23" s="1"/>
      <c r="J23" s="1"/>
    </row>
    <row r="24" spans="1:14" ht="15.75" thickBot="1">
      <c r="A24" s="64"/>
      <c r="B24" s="60" t="s">
        <v>18</v>
      </c>
      <c r="C24" s="61">
        <f>C23/C4*100</f>
        <v>15.384615384615385</v>
      </c>
      <c r="D24" s="61">
        <f>D23/D4*100</f>
        <v>19.897959183673468</v>
      </c>
      <c r="E24" s="61">
        <f>E23/E4*100</f>
        <v>22.535211267605636</v>
      </c>
      <c r="F24" s="61">
        <f>F23/F4*100</f>
        <v>25</v>
      </c>
      <c r="G24" s="62">
        <f>G23/G4*100</f>
        <v>25.49800796812749</v>
      </c>
      <c r="H24" s="2"/>
      <c r="I24" s="3"/>
      <c r="J24" s="3"/>
      <c r="K24" s="4"/>
      <c r="L24" s="4"/>
      <c r="M24" s="4"/>
      <c r="N24" s="4"/>
    </row>
    <row r="25" spans="3:10" ht="15">
      <c r="C25" s="1"/>
      <c r="D25" s="1"/>
      <c r="E25" s="1"/>
      <c r="F25" s="1"/>
      <c r="G25" s="1"/>
      <c r="H25" s="1"/>
      <c r="I25" s="1"/>
      <c r="J25" s="1"/>
    </row>
  </sheetData>
  <sheetProtection/>
  <printOptions/>
  <pageMargins left="0.75" right="0.75" top="1" bottom="1" header="0.3" footer="0.3"/>
  <pageSetup horizontalDpi="600" verticalDpi="600" orientation="landscape" paperSize="9"/>
  <headerFooter alignWithMargins="0">
    <oddHeader>&amp;C&amp;"-,Fed"&amp;14OPTAGELSE VIDEREGÅENDE UDDANNELSER</oddHeader>
    <oddFooter>&amp;LNøgletal/studieparathed&amp;R&amp;D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28" sqref="G28"/>
    </sheetView>
  </sheetViews>
  <sheetFormatPr defaultColWidth="8.8515625" defaultRowHeight="15"/>
  <cols>
    <col min="1" max="1" width="8.8515625" style="0" customWidth="1"/>
    <col min="2" max="4" width="18.140625" style="0" customWidth="1"/>
    <col min="5" max="6" width="18.421875" style="0" customWidth="1"/>
    <col min="7" max="7" width="18.140625" style="0" customWidth="1"/>
    <col min="8" max="11" width="9.140625" style="0" customWidth="1"/>
  </cols>
  <sheetData>
    <row r="1" spans="1:2" ht="18.75">
      <c r="A1" s="7" t="s">
        <v>27</v>
      </c>
      <c r="B1" s="7"/>
    </row>
    <row r="2" spans="1:2" ht="18.75">
      <c r="A2" s="7"/>
      <c r="B2" s="7"/>
    </row>
    <row r="3" spans="1:2" ht="15">
      <c r="A3" s="65" t="s">
        <v>47</v>
      </c>
      <c r="B3" s="65"/>
    </row>
    <row r="4" spans="1:8" ht="15">
      <c r="A4" s="4"/>
      <c r="B4" s="3">
        <v>285</v>
      </c>
      <c r="C4" s="3">
        <v>344</v>
      </c>
      <c r="D4" s="3">
        <v>337</v>
      </c>
      <c r="E4" s="3">
        <v>321</v>
      </c>
      <c r="F4" s="3">
        <v>360</v>
      </c>
      <c r="G4" s="3"/>
      <c r="H4" s="3"/>
    </row>
    <row r="5" spans="1:8" ht="15">
      <c r="A5" s="4"/>
      <c r="B5" s="3"/>
      <c r="C5" s="3"/>
      <c r="D5" s="3"/>
      <c r="E5" s="3"/>
      <c r="F5" s="3"/>
      <c r="G5" s="3"/>
      <c r="H5" s="3"/>
    </row>
    <row r="6" spans="2:8" ht="15">
      <c r="B6" s="6">
        <v>2013</v>
      </c>
      <c r="C6" s="6">
        <v>2014</v>
      </c>
      <c r="D6" s="6">
        <v>2015</v>
      </c>
      <c r="E6" s="6" t="s">
        <v>80</v>
      </c>
      <c r="F6" s="6">
        <v>2017</v>
      </c>
      <c r="G6" s="6">
        <v>2018</v>
      </c>
      <c r="H6" s="6"/>
    </row>
    <row r="7" spans="1:7" ht="15">
      <c r="A7" s="1" t="s">
        <v>28</v>
      </c>
      <c r="B7" s="10" t="s">
        <v>72</v>
      </c>
      <c r="C7" s="10" t="s">
        <v>67</v>
      </c>
      <c r="D7" s="10" t="s">
        <v>52</v>
      </c>
      <c r="E7" s="8"/>
      <c r="F7" s="8" t="s">
        <v>38</v>
      </c>
      <c r="G7" s="10" t="s">
        <v>83</v>
      </c>
    </row>
    <row r="8" spans="1:7" ht="15">
      <c r="A8" s="1" t="s">
        <v>29</v>
      </c>
      <c r="B8" s="10" t="s">
        <v>73</v>
      </c>
      <c r="C8" s="10" t="s">
        <v>65</v>
      </c>
      <c r="D8" s="10" t="s">
        <v>50</v>
      </c>
      <c r="E8" s="8"/>
      <c r="F8" s="10" t="s">
        <v>39</v>
      </c>
      <c r="G8" s="10" t="s">
        <v>84</v>
      </c>
    </row>
    <row r="9" spans="1:7" ht="15">
      <c r="A9" s="1" t="s">
        <v>30</v>
      </c>
      <c r="B9" s="8" t="s">
        <v>74</v>
      </c>
      <c r="C9" s="10" t="s">
        <v>60</v>
      </c>
      <c r="D9" s="10" t="s">
        <v>54</v>
      </c>
      <c r="E9" s="8"/>
      <c r="F9" s="10" t="s">
        <v>40</v>
      </c>
      <c r="G9" s="10" t="s">
        <v>85</v>
      </c>
    </row>
    <row r="10" spans="1:7" ht="15">
      <c r="A10" s="1" t="s">
        <v>31</v>
      </c>
      <c r="B10" s="8" t="s">
        <v>77</v>
      </c>
      <c r="C10" s="8" t="s">
        <v>71</v>
      </c>
      <c r="D10" s="8" t="s">
        <v>48</v>
      </c>
      <c r="E10" s="8"/>
      <c r="F10" s="10" t="s">
        <v>41</v>
      </c>
      <c r="G10" s="8" t="s">
        <v>86</v>
      </c>
    </row>
    <row r="11" spans="1:7" ht="15">
      <c r="A11" s="1" t="s">
        <v>32</v>
      </c>
      <c r="B11" s="8" t="s">
        <v>42</v>
      </c>
      <c r="C11" s="8" t="s">
        <v>69</v>
      </c>
      <c r="D11" s="8" t="s">
        <v>55</v>
      </c>
      <c r="E11" s="8"/>
      <c r="F11" s="8" t="s">
        <v>42</v>
      </c>
      <c r="G11" s="8" t="s">
        <v>87</v>
      </c>
    </row>
    <row r="12" spans="1:7" ht="15">
      <c r="A12" s="1" t="s">
        <v>33</v>
      </c>
      <c r="B12" s="10" t="s">
        <v>76</v>
      </c>
      <c r="C12" s="8" t="s">
        <v>70</v>
      </c>
      <c r="D12" s="8" t="s">
        <v>51</v>
      </c>
      <c r="E12" s="8"/>
      <c r="F12" s="8" t="s">
        <v>43</v>
      </c>
      <c r="G12" s="8" t="s">
        <v>88</v>
      </c>
    </row>
    <row r="13" spans="1:7" ht="15">
      <c r="A13" s="1" t="s">
        <v>34</v>
      </c>
      <c r="B13" s="8" t="s">
        <v>75</v>
      </c>
      <c r="C13" s="8" t="s">
        <v>66</v>
      </c>
      <c r="D13" s="8" t="s">
        <v>56</v>
      </c>
      <c r="E13" s="8"/>
      <c r="F13" s="8" t="s">
        <v>44</v>
      </c>
      <c r="G13" s="8" t="s">
        <v>89</v>
      </c>
    </row>
    <row r="14" spans="1:7" ht="15">
      <c r="A14" s="1" t="s">
        <v>35</v>
      </c>
      <c r="B14" s="8" t="s">
        <v>78</v>
      </c>
      <c r="C14" s="8" t="s">
        <v>58</v>
      </c>
      <c r="D14" s="8" t="s">
        <v>49</v>
      </c>
      <c r="E14" s="8"/>
      <c r="F14" s="8" t="s">
        <v>93</v>
      </c>
      <c r="G14" s="8" t="s">
        <v>91</v>
      </c>
    </row>
    <row r="15" spans="1:7" ht="15">
      <c r="A15" s="1" t="s">
        <v>36</v>
      </c>
      <c r="B15" s="8" t="s">
        <v>79</v>
      </c>
      <c r="C15" s="8" t="s">
        <v>59</v>
      </c>
      <c r="D15" s="8" t="s">
        <v>44</v>
      </c>
      <c r="E15" s="8"/>
      <c r="F15" s="8" t="s">
        <v>45</v>
      </c>
      <c r="G15" s="8" t="s">
        <v>90</v>
      </c>
    </row>
    <row r="16" spans="1:7" ht="15">
      <c r="A16" s="1" t="s">
        <v>37</v>
      </c>
      <c r="B16" s="8"/>
      <c r="C16" s="8" t="s">
        <v>57</v>
      </c>
      <c r="D16" s="8" t="s">
        <v>53</v>
      </c>
      <c r="E16" s="8"/>
      <c r="F16" s="8" t="s">
        <v>46</v>
      </c>
      <c r="G16" s="8" t="s">
        <v>92</v>
      </c>
    </row>
    <row r="17" spans="1:7" ht="15">
      <c r="A17" s="1" t="s">
        <v>37</v>
      </c>
      <c r="B17" s="8"/>
      <c r="C17" s="8" t="s">
        <v>61</v>
      </c>
      <c r="D17" s="8"/>
      <c r="E17" s="8"/>
      <c r="F17" s="8"/>
      <c r="G17" s="8"/>
    </row>
    <row r="18" spans="1:7" ht="15">
      <c r="A18" s="1" t="s">
        <v>37</v>
      </c>
      <c r="B18" s="8"/>
      <c r="C18" s="8" t="s">
        <v>62</v>
      </c>
      <c r="D18" s="8"/>
      <c r="E18" s="8"/>
      <c r="F18" s="8"/>
      <c r="G18" s="8"/>
    </row>
    <row r="19" spans="1:7" ht="15">
      <c r="A19" s="1" t="s">
        <v>37</v>
      </c>
      <c r="B19" s="8"/>
      <c r="C19" s="8" t="s">
        <v>63</v>
      </c>
      <c r="D19" s="8"/>
      <c r="E19" s="8"/>
      <c r="F19" s="8"/>
      <c r="G19" s="8"/>
    </row>
    <row r="20" spans="2:8" ht="15">
      <c r="B20" s="9"/>
      <c r="C20" s="9" t="s">
        <v>64</v>
      </c>
      <c r="D20" s="9"/>
      <c r="E20" s="9"/>
      <c r="F20" s="9"/>
      <c r="G20" s="9"/>
      <c r="H20" s="9"/>
    </row>
    <row r="21" spans="2:8" ht="15">
      <c r="B21" s="8"/>
      <c r="C21" s="8" t="s">
        <v>68</v>
      </c>
      <c r="D21" s="8"/>
      <c r="E21" s="8"/>
      <c r="F21" s="8"/>
      <c r="G21" s="8"/>
      <c r="H21" s="8"/>
    </row>
    <row r="23" spans="2:3" ht="15">
      <c r="B23" s="8" t="s">
        <v>81</v>
      </c>
      <c r="C23" s="8"/>
    </row>
  </sheetData>
  <sheetProtection/>
  <mergeCells count="1">
    <mergeCell ref="A3:B3"/>
  </mergeCells>
  <printOptions/>
  <pageMargins left="0.75" right="0.75" top="1" bottom="1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Rasmussen</dc:creator>
  <cp:keywords/>
  <dc:description/>
  <cp:lastModifiedBy>Sanne Bech Arvin</cp:lastModifiedBy>
  <cp:lastPrinted>2019-02-27T09:51:49Z</cp:lastPrinted>
  <dcterms:created xsi:type="dcterms:W3CDTF">2011-09-16T13:06:06Z</dcterms:created>
  <dcterms:modified xsi:type="dcterms:W3CDTF">2019-02-28T08:13:23Z</dcterms:modified>
  <cp:category/>
  <cp:version/>
  <cp:contentType/>
  <cp:contentStatus/>
</cp:coreProperties>
</file>