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/>
  <mc:AlternateContent xmlns:mc="http://schemas.openxmlformats.org/markup-compatibility/2006">
    <mc:Choice Requires="x15">
      <x15ac:absPath xmlns:x15ac="http://schemas.microsoft.com/office/spreadsheetml/2010/11/ac" url="/Users/jbb/Downloads/"/>
    </mc:Choice>
  </mc:AlternateContent>
  <xr:revisionPtr revIDLastSave="0" documentId="13_ncr:1_{2DF88C03-364A-1A43-BCBA-09824C9FF99D}" xr6:coauthVersionLast="47" xr6:coauthVersionMax="47" xr10:uidLastSave="{00000000-0000-0000-0000-000000000000}"/>
  <bookViews>
    <workbookView xWindow="20" yWindow="760" windowWidth="30180" windowHeight="17560" xr2:uid="{630ED706-A768-B942-80BD-5507171F40B7}"/>
  </bookViews>
  <sheets>
    <sheet name="Input og oversigt" sheetId="3" r:id="rId1"/>
    <sheet name="Registrering af arbejdstid" sheetId="2" state="hidden" r:id="rId2"/>
    <sheet name="Budgetteret arbejdstid" sheetId="1" state="hidden" r:id="rId3"/>
    <sheet name="Oversigt" sheetId="5" state="hidden" r:id="rId4"/>
    <sheet name="Arbejdsdage" sheetId="6" state="hidden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3" l="1"/>
  <c r="B9" i="5"/>
  <c r="B8" i="5"/>
  <c r="B10" i="5"/>
  <c r="G5" i="3"/>
  <c r="G6" i="3"/>
  <c r="G7" i="3"/>
  <c r="G8" i="3"/>
  <c r="I368" i="1" l="1"/>
  <c r="J368" i="1" s="1"/>
  <c r="I367" i="1"/>
  <c r="J367" i="1" s="1"/>
  <c r="I366" i="1"/>
  <c r="J366" i="1" s="1"/>
  <c r="I365" i="1"/>
  <c r="J365" i="1" s="1"/>
  <c r="I364" i="1"/>
  <c r="J364" i="1" s="1"/>
  <c r="I363" i="1"/>
  <c r="J363" i="1" s="1"/>
  <c r="I362" i="1"/>
  <c r="J362" i="1" s="1"/>
  <c r="I361" i="1"/>
  <c r="J361" i="1" s="1"/>
  <c r="I360" i="1"/>
  <c r="J360" i="1" s="1"/>
  <c r="I359" i="1"/>
  <c r="J359" i="1" s="1"/>
  <c r="I358" i="1"/>
  <c r="J358" i="1" s="1"/>
  <c r="I357" i="1"/>
  <c r="J357" i="1" s="1"/>
  <c r="I356" i="1"/>
  <c r="J356" i="1" s="1"/>
  <c r="I355" i="1"/>
  <c r="J355" i="1" s="1"/>
  <c r="I354" i="1"/>
  <c r="J354" i="1" s="1"/>
  <c r="I353" i="1"/>
  <c r="J353" i="1" s="1"/>
  <c r="I352" i="1"/>
  <c r="J352" i="1" s="1"/>
  <c r="I351" i="1"/>
  <c r="J351" i="1" s="1"/>
  <c r="I350" i="1"/>
  <c r="J350" i="1" s="1"/>
  <c r="I349" i="1"/>
  <c r="J349" i="1" s="1"/>
  <c r="I348" i="1"/>
  <c r="J348" i="1" s="1"/>
  <c r="I347" i="1"/>
  <c r="J347" i="1" s="1"/>
  <c r="I346" i="1"/>
  <c r="J346" i="1" s="1"/>
  <c r="I345" i="1"/>
  <c r="J345" i="1" s="1"/>
  <c r="I344" i="1"/>
  <c r="J344" i="1" s="1"/>
  <c r="I343" i="1"/>
  <c r="J343" i="1" s="1"/>
  <c r="I342" i="1"/>
  <c r="J342" i="1" s="1"/>
  <c r="I341" i="1"/>
  <c r="J341" i="1" s="1"/>
  <c r="I340" i="1"/>
  <c r="J340" i="1" s="1"/>
  <c r="I339" i="1"/>
  <c r="J339" i="1" s="1"/>
  <c r="I338" i="1"/>
  <c r="J338" i="1" s="1"/>
  <c r="I337" i="1"/>
  <c r="J337" i="1" s="1"/>
  <c r="I336" i="1"/>
  <c r="J336" i="1" s="1"/>
  <c r="I335" i="1"/>
  <c r="J335" i="1" s="1"/>
  <c r="I334" i="1"/>
  <c r="J334" i="1" s="1"/>
  <c r="I333" i="1"/>
  <c r="J333" i="1" s="1"/>
  <c r="I332" i="1"/>
  <c r="J332" i="1" s="1"/>
  <c r="I331" i="1"/>
  <c r="J331" i="1" s="1"/>
  <c r="I330" i="1"/>
  <c r="J330" i="1" s="1"/>
  <c r="I329" i="1"/>
  <c r="J329" i="1" s="1"/>
  <c r="I328" i="1"/>
  <c r="J328" i="1" s="1"/>
  <c r="I327" i="1"/>
  <c r="J327" i="1" s="1"/>
  <c r="I326" i="1"/>
  <c r="J326" i="1" s="1"/>
  <c r="I325" i="1"/>
  <c r="J325" i="1" s="1"/>
  <c r="I324" i="1"/>
  <c r="J324" i="1" s="1"/>
  <c r="I323" i="1"/>
  <c r="J323" i="1" s="1"/>
  <c r="I322" i="1"/>
  <c r="J322" i="1" s="1"/>
  <c r="I321" i="1"/>
  <c r="J321" i="1" s="1"/>
  <c r="I320" i="1"/>
  <c r="J320" i="1" s="1"/>
  <c r="I319" i="1"/>
  <c r="J319" i="1" s="1"/>
  <c r="I318" i="1"/>
  <c r="J318" i="1" s="1"/>
  <c r="I317" i="1"/>
  <c r="J317" i="1" s="1"/>
  <c r="I316" i="1"/>
  <c r="J316" i="1" s="1"/>
  <c r="I315" i="1"/>
  <c r="J315" i="1" s="1"/>
  <c r="I314" i="1"/>
  <c r="J314" i="1" s="1"/>
  <c r="I313" i="1"/>
  <c r="J313" i="1" s="1"/>
  <c r="I312" i="1"/>
  <c r="J312" i="1" s="1"/>
  <c r="I311" i="1"/>
  <c r="J311" i="1" s="1"/>
  <c r="I310" i="1"/>
  <c r="J310" i="1" s="1"/>
  <c r="I309" i="1"/>
  <c r="J309" i="1" s="1"/>
  <c r="I308" i="1"/>
  <c r="J308" i="1" s="1"/>
  <c r="I307" i="1"/>
  <c r="J307" i="1" s="1"/>
  <c r="I306" i="1"/>
  <c r="J306" i="1" s="1"/>
  <c r="I305" i="1"/>
  <c r="J305" i="1" s="1"/>
  <c r="I304" i="1"/>
  <c r="J304" i="1" s="1"/>
  <c r="I303" i="1"/>
  <c r="J303" i="1" s="1"/>
  <c r="I302" i="1"/>
  <c r="J302" i="1" s="1"/>
  <c r="I301" i="1"/>
  <c r="J301" i="1" s="1"/>
  <c r="I300" i="1"/>
  <c r="J300" i="1" s="1"/>
  <c r="I299" i="1"/>
  <c r="J299" i="1" s="1"/>
  <c r="I298" i="1"/>
  <c r="J298" i="1" s="1"/>
  <c r="I297" i="1"/>
  <c r="J297" i="1" s="1"/>
  <c r="I296" i="1"/>
  <c r="J296" i="1" s="1"/>
  <c r="I295" i="1"/>
  <c r="J295" i="1" s="1"/>
  <c r="I294" i="1"/>
  <c r="J294" i="1" s="1"/>
  <c r="I293" i="1"/>
  <c r="J293" i="1" s="1"/>
  <c r="I292" i="1"/>
  <c r="J292" i="1" s="1"/>
  <c r="I291" i="1"/>
  <c r="J291" i="1" s="1"/>
  <c r="I290" i="1"/>
  <c r="J290" i="1" s="1"/>
  <c r="I289" i="1"/>
  <c r="J289" i="1" s="1"/>
  <c r="I288" i="1"/>
  <c r="J288" i="1" s="1"/>
  <c r="I287" i="1"/>
  <c r="J287" i="1" s="1"/>
  <c r="I286" i="1"/>
  <c r="J286" i="1" s="1"/>
  <c r="I285" i="1"/>
  <c r="J285" i="1" s="1"/>
  <c r="I284" i="1"/>
  <c r="J284" i="1" s="1"/>
  <c r="I283" i="1"/>
  <c r="J283" i="1" s="1"/>
  <c r="I282" i="1"/>
  <c r="J282" i="1" s="1"/>
  <c r="I281" i="1"/>
  <c r="J281" i="1" s="1"/>
  <c r="I280" i="1"/>
  <c r="J280" i="1" s="1"/>
  <c r="I279" i="1"/>
  <c r="J279" i="1" s="1"/>
  <c r="I278" i="1"/>
  <c r="J278" i="1" s="1"/>
  <c r="I277" i="1"/>
  <c r="J277" i="1" s="1"/>
  <c r="I276" i="1"/>
  <c r="J276" i="1" s="1"/>
  <c r="I275" i="1"/>
  <c r="J275" i="1" s="1"/>
  <c r="I274" i="1"/>
  <c r="J274" i="1" s="1"/>
  <c r="I273" i="1"/>
  <c r="J273" i="1" s="1"/>
  <c r="I272" i="1"/>
  <c r="J272" i="1" s="1"/>
  <c r="I271" i="1"/>
  <c r="J271" i="1" s="1"/>
  <c r="I270" i="1"/>
  <c r="J270" i="1" s="1"/>
  <c r="I269" i="1"/>
  <c r="J269" i="1" s="1"/>
  <c r="I268" i="1"/>
  <c r="J268" i="1" s="1"/>
  <c r="I267" i="1"/>
  <c r="J267" i="1" s="1"/>
  <c r="I266" i="1"/>
  <c r="J266" i="1" s="1"/>
  <c r="I265" i="1"/>
  <c r="J265" i="1" s="1"/>
  <c r="I264" i="1"/>
  <c r="J264" i="1" s="1"/>
  <c r="I263" i="1"/>
  <c r="J263" i="1" s="1"/>
  <c r="I262" i="1"/>
  <c r="J262" i="1" s="1"/>
  <c r="I261" i="1"/>
  <c r="J261" i="1" s="1"/>
  <c r="I260" i="1"/>
  <c r="J260" i="1" s="1"/>
  <c r="I259" i="1"/>
  <c r="J259" i="1" s="1"/>
  <c r="I258" i="1"/>
  <c r="J258" i="1" s="1"/>
  <c r="I257" i="1"/>
  <c r="J257" i="1" s="1"/>
  <c r="I256" i="1"/>
  <c r="J256" i="1" s="1"/>
  <c r="I255" i="1"/>
  <c r="J255" i="1" s="1"/>
  <c r="I254" i="1"/>
  <c r="J254" i="1" s="1"/>
  <c r="I253" i="1"/>
  <c r="J253" i="1" s="1"/>
  <c r="I252" i="1"/>
  <c r="J252" i="1" s="1"/>
  <c r="I251" i="1"/>
  <c r="J251" i="1" s="1"/>
  <c r="I250" i="1"/>
  <c r="J250" i="1" s="1"/>
  <c r="I249" i="1"/>
  <c r="J249" i="1" s="1"/>
  <c r="I248" i="1"/>
  <c r="J248" i="1" s="1"/>
  <c r="I247" i="1"/>
  <c r="J247" i="1" s="1"/>
  <c r="I246" i="1"/>
  <c r="J246" i="1" s="1"/>
  <c r="I245" i="1"/>
  <c r="J245" i="1" s="1"/>
  <c r="I244" i="1"/>
  <c r="J244" i="1" s="1"/>
  <c r="I243" i="1"/>
  <c r="J243" i="1" s="1"/>
  <c r="I242" i="1"/>
  <c r="J242" i="1" s="1"/>
  <c r="I241" i="1"/>
  <c r="J241" i="1" s="1"/>
  <c r="I240" i="1"/>
  <c r="J240" i="1" s="1"/>
  <c r="I239" i="1"/>
  <c r="J239" i="1" s="1"/>
  <c r="I238" i="1"/>
  <c r="J238" i="1" s="1"/>
  <c r="I237" i="1"/>
  <c r="J237" i="1" s="1"/>
  <c r="I236" i="1"/>
  <c r="J236" i="1" s="1"/>
  <c r="I235" i="1"/>
  <c r="J235" i="1" s="1"/>
  <c r="I234" i="1"/>
  <c r="J234" i="1" s="1"/>
  <c r="I233" i="1"/>
  <c r="J233" i="1" s="1"/>
  <c r="I232" i="1"/>
  <c r="J232" i="1" s="1"/>
  <c r="I231" i="1"/>
  <c r="J231" i="1" s="1"/>
  <c r="I230" i="1"/>
  <c r="J230" i="1" s="1"/>
  <c r="I229" i="1"/>
  <c r="J229" i="1" s="1"/>
  <c r="I228" i="1"/>
  <c r="J228" i="1" s="1"/>
  <c r="I227" i="1"/>
  <c r="J227" i="1" s="1"/>
  <c r="I226" i="1"/>
  <c r="J226" i="1" s="1"/>
  <c r="I225" i="1"/>
  <c r="J225" i="1" s="1"/>
  <c r="I224" i="1"/>
  <c r="J224" i="1" s="1"/>
  <c r="I223" i="1"/>
  <c r="J223" i="1" s="1"/>
  <c r="I222" i="1"/>
  <c r="J222" i="1" s="1"/>
  <c r="I221" i="1"/>
  <c r="J221" i="1" s="1"/>
  <c r="I220" i="1"/>
  <c r="J220" i="1" s="1"/>
  <c r="I219" i="1"/>
  <c r="J219" i="1" s="1"/>
  <c r="I218" i="1"/>
  <c r="J218" i="1" s="1"/>
  <c r="I217" i="1"/>
  <c r="J217" i="1" s="1"/>
  <c r="I216" i="1"/>
  <c r="J216" i="1" s="1"/>
  <c r="I215" i="1"/>
  <c r="J215" i="1" s="1"/>
  <c r="I214" i="1"/>
  <c r="J214" i="1" s="1"/>
  <c r="I213" i="1"/>
  <c r="J213" i="1" s="1"/>
  <c r="I212" i="1"/>
  <c r="J212" i="1" s="1"/>
  <c r="I211" i="1"/>
  <c r="J211" i="1" s="1"/>
  <c r="I210" i="1"/>
  <c r="J210" i="1" s="1"/>
  <c r="I209" i="1"/>
  <c r="J209" i="1" s="1"/>
  <c r="I208" i="1"/>
  <c r="J208" i="1" s="1"/>
  <c r="I207" i="1"/>
  <c r="J207" i="1" s="1"/>
  <c r="I206" i="1"/>
  <c r="J206" i="1" s="1"/>
  <c r="I205" i="1"/>
  <c r="J205" i="1" s="1"/>
  <c r="I204" i="1"/>
  <c r="J204" i="1" s="1"/>
  <c r="I203" i="1"/>
  <c r="J203" i="1" s="1"/>
  <c r="I202" i="1"/>
  <c r="J202" i="1" s="1"/>
  <c r="I201" i="1"/>
  <c r="J201" i="1" s="1"/>
  <c r="I200" i="1"/>
  <c r="J200" i="1" s="1"/>
  <c r="I199" i="1"/>
  <c r="J199" i="1" s="1"/>
  <c r="I198" i="1"/>
  <c r="J198" i="1" s="1"/>
  <c r="I197" i="1"/>
  <c r="J197" i="1" s="1"/>
  <c r="I196" i="1"/>
  <c r="J196" i="1" s="1"/>
  <c r="I195" i="1"/>
  <c r="J195" i="1" s="1"/>
  <c r="I194" i="1"/>
  <c r="J194" i="1" s="1"/>
  <c r="I193" i="1"/>
  <c r="J193" i="1" s="1"/>
  <c r="I192" i="1"/>
  <c r="J192" i="1" s="1"/>
  <c r="I191" i="1"/>
  <c r="J191" i="1" s="1"/>
  <c r="I190" i="1"/>
  <c r="J190" i="1" s="1"/>
  <c r="I189" i="1"/>
  <c r="J189" i="1" s="1"/>
  <c r="I188" i="1"/>
  <c r="J188" i="1" s="1"/>
  <c r="I187" i="1"/>
  <c r="J187" i="1" s="1"/>
  <c r="I186" i="1"/>
  <c r="J186" i="1" s="1"/>
  <c r="I185" i="1"/>
  <c r="J185" i="1" s="1"/>
  <c r="I184" i="1"/>
  <c r="J184" i="1" s="1"/>
  <c r="I183" i="1"/>
  <c r="J183" i="1" s="1"/>
  <c r="I182" i="1"/>
  <c r="J182" i="1" s="1"/>
  <c r="I181" i="1"/>
  <c r="J181" i="1" s="1"/>
  <c r="I180" i="1"/>
  <c r="J180" i="1" s="1"/>
  <c r="I179" i="1"/>
  <c r="J179" i="1" s="1"/>
  <c r="I178" i="1"/>
  <c r="J178" i="1" s="1"/>
  <c r="I177" i="1"/>
  <c r="J177" i="1" s="1"/>
  <c r="I176" i="1"/>
  <c r="J176" i="1" s="1"/>
  <c r="I175" i="1"/>
  <c r="J175" i="1" s="1"/>
  <c r="I174" i="1"/>
  <c r="J174" i="1" s="1"/>
  <c r="I173" i="1"/>
  <c r="J173" i="1" s="1"/>
  <c r="I172" i="1"/>
  <c r="J172" i="1" s="1"/>
  <c r="I171" i="1"/>
  <c r="J171" i="1" s="1"/>
  <c r="I170" i="1"/>
  <c r="J170" i="1" s="1"/>
  <c r="I169" i="1"/>
  <c r="J169" i="1" s="1"/>
  <c r="I168" i="1"/>
  <c r="J168" i="1" s="1"/>
  <c r="I167" i="1"/>
  <c r="J167" i="1" s="1"/>
  <c r="I166" i="1"/>
  <c r="J166" i="1" s="1"/>
  <c r="I165" i="1"/>
  <c r="J165" i="1" s="1"/>
  <c r="I164" i="1"/>
  <c r="J164" i="1" s="1"/>
  <c r="I163" i="1"/>
  <c r="J163" i="1" s="1"/>
  <c r="I162" i="1"/>
  <c r="J162" i="1" s="1"/>
  <c r="I161" i="1"/>
  <c r="J161" i="1" s="1"/>
  <c r="I160" i="1"/>
  <c r="J160" i="1" s="1"/>
  <c r="I159" i="1"/>
  <c r="J159" i="1" s="1"/>
  <c r="I158" i="1"/>
  <c r="J158" i="1" s="1"/>
  <c r="I157" i="1"/>
  <c r="J157" i="1" s="1"/>
  <c r="I156" i="1"/>
  <c r="J156" i="1" s="1"/>
  <c r="I155" i="1"/>
  <c r="J155" i="1" s="1"/>
  <c r="I154" i="1"/>
  <c r="J154" i="1" s="1"/>
  <c r="I153" i="1"/>
  <c r="J153" i="1" s="1"/>
  <c r="I152" i="1"/>
  <c r="J152" i="1" s="1"/>
  <c r="I151" i="1"/>
  <c r="J151" i="1" s="1"/>
  <c r="I150" i="1"/>
  <c r="J150" i="1" s="1"/>
  <c r="I149" i="1"/>
  <c r="J149" i="1" s="1"/>
  <c r="I148" i="1"/>
  <c r="J148" i="1" s="1"/>
  <c r="I147" i="1"/>
  <c r="J147" i="1" s="1"/>
  <c r="I146" i="1"/>
  <c r="J146" i="1" s="1"/>
  <c r="I145" i="1"/>
  <c r="J145" i="1" s="1"/>
  <c r="I144" i="1"/>
  <c r="J144" i="1" s="1"/>
  <c r="I143" i="1"/>
  <c r="J143" i="1" s="1"/>
  <c r="I142" i="1"/>
  <c r="J142" i="1" s="1"/>
  <c r="I141" i="1"/>
  <c r="J141" i="1" s="1"/>
  <c r="I140" i="1"/>
  <c r="J140" i="1" s="1"/>
  <c r="I139" i="1"/>
  <c r="J139" i="1" s="1"/>
  <c r="I138" i="1"/>
  <c r="J138" i="1" s="1"/>
  <c r="I137" i="1"/>
  <c r="J137" i="1" s="1"/>
  <c r="I136" i="1"/>
  <c r="J136" i="1" s="1"/>
  <c r="I135" i="1"/>
  <c r="J135" i="1" s="1"/>
  <c r="I134" i="1"/>
  <c r="J134" i="1" s="1"/>
  <c r="I133" i="1"/>
  <c r="J133" i="1" s="1"/>
  <c r="I132" i="1"/>
  <c r="J132" i="1" s="1"/>
  <c r="I131" i="1"/>
  <c r="J131" i="1" s="1"/>
  <c r="I130" i="1"/>
  <c r="J130" i="1" s="1"/>
  <c r="I129" i="1"/>
  <c r="J129" i="1" s="1"/>
  <c r="I128" i="1"/>
  <c r="J128" i="1" s="1"/>
  <c r="I127" i="1"/>
  <c r="J127" i="1" s="1"/>
  <c r="I126" i="1"/>
  <c r="J126" i="1" s="1"/>
  <c r="I125" i="1"/>
  <c r="J125" i="1" s="1"/>
  <c r="I124" i="1"/>
  <c r="J124" i="1" s="1"/>
  <c r="I123" i="1"/>
  <c r="J123" i="1" s="1"/>
  <c r="I122" i="1"/>
  <c r="J122" i="1" s="1"/>
  <c r="I121" i="1"/>
  <c r="J121" i="1" s="1"/>
  <c r="I120" i="1"/>
  <c r="J120" i="1" s="1"/>
  <c r="I119" i="1"/>
  <c r="J119" i="1" s="1"/>
  <c r="I118" i="1"/>
  <c r="J118" i="1" s="1"/>
  <c r="I117" i="1"/>
  <c r="J117" i="1" s="1"/>
  <c r="I116" i="1"/>
  <c r="J116" i="1" s="1"/>
  <c r="I115" i="1"/>
  <c r="J115" i="1" s="1"/>
  <c r="I114" i="1"/>
  <c r="J114" i="1" s="1"/>
  <c r="I113" i="1"/>
  <c r="J113" i="1" s="1"/>
  <c r="I112" i="1"/>
  <c r="J112" i="1" s="1"/>
  <c r="I111" i="1"/>
  <c r="J111" i="1" s="1"/>
  <c r="I110" i="1"/>
  <c r="J110" i="1" s="1"/>
  <c r="I109" i="1"/>
  <c r="J109" i="1" s="1"/>
  <c r="I108" i="1"/>
  <c r="J108" i="1" s="1"/>
  <c r="I107" i="1"/>
  <c r="J107" i="1" s="1"/>
  <c r="I106" i="1"/>
  <c r="J106" i="1" s="1"/>
  <c r="I105" i="1"/>
  <c r="J105" i="1" s="1"/>
  <c r="I104" i="1"/>
  <c r="J104" i="1" s="1"/>
  <c r="I103" i="1"/>
  <c r="J103" i="1" s="1"/>
  <c r="I102" i="1"/>
  <c r="J102" i="1" s="1"/>
  <c r="I101" i="1"/>
  <c r="J101" i="1" s="1"/>
  <c r="I100" i="1"/>
  <c r="J100" i="1" s="1"/>
  <c r="I99" i="1"/>
  <c r="J99" i="1" s="1"/>
  <c r="I98" i="1"/>
  <c r="J98" i="1" s="1"/>
  <c r="I97" i="1"/>
  <c r="J97" i="1" s="1"/>
  <c r="I96" i="1"/>
  <c r="J96" i="1" s="1"/>
  <c r="I95" i="1"/>
  <c r="J95" i="1" s="1"/>
  <c r="I94" i="1"/>
  <c r="J94" i="1" s="1"/>
  <c r="I93" i="1"/>
  <c r="J93" i="1" s="1"/>
  <c r="I92" i="1"/>
  <c r="J92" i="1" s="1"/>
  <c r="I91" i="1"/>
  <c r="J91" i="1" s="1"/>
  <c r="I90" i="1"/>
  <c r="J90" i="1" s="1"/>
  <c r="I89" i="1"/>
  <c r="J89" i="1" s="1"/>
  <c r="I88" i="1"/>
  <c r="J88" i="1" s="1"/>
  <c r="I87" i="1"/>
  <c r="J87" i="1" s="1"/>
  <c r="I86" i="1"/>
  <c r="J86" i="1" s="1"/>
  <c r="I85" i="1"/>
  <c r="J85" i="1" s="1"/>
  <c r="I84" i="1"/>
  <c r="J84" i="1" s="1"/>
  <c r="I83" i="1"/>
  <c r="J83" i="1" s="1"/>
  <c r="I82" i="1"/>
  <c r="J82" i="1" s="1"/>
  <c r="I81" i="1"/>
  <c r="J81" i="1" s="1"/>
  <c r="I80" i="1"/>
  <c r="J80" i="1" s="1"/>
  <c r="I79" i="1"/>
  <c r="J79" i="1" s="1"/>
  <c r="I78" i="1"/>
  <c r="J78" i="1" s="1"/>
  <c r="I77" i="1"/>
  <c r="J77" i="1" s="1"/>
  <c r="I76" i="1"/>
  <c r="J76" i="1" s="1"/>
  <c r="I75" i="1"/>
  <c r="J75" i="1" s="1"/>
  <c r="I74" i="1"/>
  <c r="J74" i="1" s="1"/>
  <c r="I73" i="1"/>
  <c r="J73" i="1" s="1"/>
  <c r="I72" i="1"/>
  <c r="J72" i="1" s="1"/>
  <c r="I71" i="1"/>
  <c r="J71" i="1" s="1"/>
  <c r="I70" i="1"/>
  <c r="J70" i="1" s="1"/>
  <c r="I69" i="1"/>
  <c r="J69" i="1" s="1"/>
  <c r="I68" i="1"/>
  <c r="J68" i="1" s="1"/>
  <c r="I67" i="1"/>
  <c r="J67" i="1" s="1"/>
  <c r="I66" i="1"/>
  <c r="J66" i="1" s="1"/>
  <c r="I65" i="1"/>
  <c r="J65" i="1" s="1"/>
  <c r="I64" i="1"/>
  <c r="J64" i="1" s="1"/>
  <c r="I63" i="1"/>
  <c r="J63" i="1" s="1"/>
  <c r="I62" i="1"/>
  <c r="J62" i="1" s="1"/>
  <c r="I61" i="1"/>
  <c r="J61" i="1" s="1"/>
  <c r="I60" i="1"/>
  <c r="J60" i="1" s="1"/>
  <c r="I59" i="1"/>
  <c r="J59" i="1" s="1"/>
  <c r="I58" i="1"/>
  <c r="J58" i="1" s="1"/>
  <c r="I57" i="1"/>
  <c r="J57" i="1" s="1"/>
  <c r="I56" i="1"/>
  <c r="J56" i="1" s="1"/>
  <c r="I55" i="1"/>
  <c r="J55" i="1" s="1"/>
  <c r="I54" i="1"/>
  <c r="J54" i="1" s="1"/>
  <c r="I53" i="1"/>
  <c r="J53" i="1" s="1"/>
  <c r="I52" i="1"/>
  <c r="J52" i="1" s="1"/>
  <c r="I51" i="1"/>
  <c r="J51" i="1" s="1"/>
  <c r="I50" i="1"/>
  <c r="J50" i="1" s="1"/>
  <c r="I49" i="1"/>
  <c r="J49" i="1" s="1"/>
  <c r="I48" i="1"/>
  <c r="J48" i="1" s="1"/>
  <c r="I47" i="1"/>
  <c r="J47" i="1" s="1"/>
  <c r="I46" i="1"/>
  <c r="J46" i="1" s="1"/>
  <c r="I45" i="1"/>
  <c r="J45" i="1" s="1"/>
  <c r="I44" i="1"/>
  <c r="J44" i="1" s="1"/>
  <c r="I43" i="1"/>
  <c r="J43" i="1" s="1"/>
  <c r="I42" i="1"/>
  <c r="J42" i="1" s="1"/>
  <c r="I41" i="1"/>
  <c r="J41" i="1" s="1"/>
  <c r="I40" i="1"/>
  <c r="J40" i="1" s="1"/>
  <c r="I39" i="1"/>
  <c r="J39" i="1" s="1"/>
  <c r="I38" i="1"/>
  <c r="J38" i="1" s="1"/>
  <c r="I37" i="1"/>
  <c r="J37" i="1" s="1"/>
  <c r="I36" i="1"/>
  <c r="J36" i="1" s="1"/>
  <c r="I35" i="1"/>
  <c r="J35" i="1" s="1"/>
  <c r="I34" i="1"/>
  <c r="J34" i="1" s="1"/>
  <c r="I33" i="1"/>
  <c r="J33" i="1" s="1"/>
  <c r="I32" i="1"/>
  <c r="J32" i="1" s="1"/>
  <c r="I31" i="1"/>
  <c r="J31" i="1" s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I24" i="1"/>
  <c r="J24" i="1" s="1"/>
  <c r="I23" i="1"/>
  <c r="J23" i="1" s="1"/>
  <c r="I22" i="1"/>
  <c r="J22" i="1" s="1"/>
  <c r="I21" i="1"/>
  <c r="J21" i="1" s="1"/>
  <c r="I20" i="1"/>
  <c r="J20" i="1" s="1"/>
  <c r="I19" i="1"/>
  <c r="J19" i="1" s="1"/>
  <c r="I18" i="1"/>
  <c r="J18" i="1" s="1"/>
  <c r="I17" i="1"/>
  <c r="J17" i="1" s="1"/>
  <c r="I16" i="1"/>
  <c r="J16" i="1" s="1"/>
  <c r="I15" i="1"/>
  <c r="J15" i="1" s="1"/>
  <c r="I14" i="1"/>
  <c r="J14" i="1" s="1"/>
  <c r="I13" i="1"/>
  <c r="J13" i="1" s="1"/>
  <c r="I12" i="1"/>
  <c r="J12" i="1" s="1"/>
  <c r="I11" i="1"/>
  <c r="J11" i="1" s="1"/>
  <c r="I10" i="1"/>
  <c r="J10" i="1" s="1"/>
  <c r="I9" i="1"/>
  <c r="J9" i="1" s="1"/>
  <c r="I8" i="1"/>
  <c r="J8" i="1" s="1"/>
  <c r="I7" i="1"/>
  <c r="J7" i="1" s="1"/>
  <c r="I6" i="1"/>
  <c r="J6" i="1" s="1"/>
  <c r="I5" i="1"/>
  <c r="J5" i="1" s="1"/>
  <c r="J4" i="1"/>
  <c r="I4" i="1"/>
  <c r="G365" i="3"/>
  <c r="G327" i="3"/>
  <c r="G323" i="3"/>
  <c r="G218" i="3"/>
  <c r="G319" i="3"/>
  <c r="G102" i="3"/>
  <c r="G116" i="3"/>
  <c r="G123" i="3"/>
  <c r="G130" i="3"/>
  <c r="G137" i="3"/>
  <c r="G144" i="3"/>
  <c r="G151" i="3"/>
  <c r="G158" i="3"/>
  <c r="G165" i="3"/>
  <c r="G172" i="3"/>
  <c r="G179" i="3"/>
  <c r="G186" i="3"/>
  <c r="G193" i="3"/>
  <c r="G200" i="3"/>
  <c r="G207" i="3"/>
  <c r="G221" i="3"/>
  <c r="G228" i="3"/>
  <c r="G235" i="3"/>
  <c r="G242" i="3"/>
  <c r="G249" i="3"/>
  <c r="G256" i="3"/>
  <c r="G263" i="3"/>
  <c r="G270" i="3"/>
  <c r="G277" i="3"/>
  <c r="G284" i="3"/>
  <c r="G291" i="3"/>
  <c r="G298" i="3"/>
  <c r="G305" i="3"/>
  <c r="G326" i="3"/>
  <c r="G333" i="3"/>
  <c r="G340" i="3"/>
  <c r="G347" i="3"/>
  <c r="G354" i="3"/>
  <c r="G109" i="3"/>
  <c r="G95" i="3"/>
  <c r="G88" i="3"/>
  <c r="G81" i="3"/>
  <c r="G74" i="3"/>
  <c r="G67" i="3"/>
  <c r="J68" i="2" s="1"/>
  <c r="G32" i="3"/>
  <c r="G25" i="3"/>
  <c r="G18" i="3"/>
  <c r="G12" i="3"/>
  <c r="G13" i="3"/>
  <c r="G14" i="3"/>
  <c r="G15" i="3"/>
  <c r="I106" i="2"/>
  <c r="I107" i="2"/>
  <c r="I103" i="2"/>
  <c r="I104" i="2"/>
  <c r="I96" i="2"/>
  <c r="I97" i="2"/>
  <c r="I98" i="2"/>
  <c r="I99" i="2"/>
  <c r="I100" i="2"/>
  <c r="I89" i="2"/>
  <c r="I90" i="2"/>
  <c r="I91" i="2"/>
  <c r="I92" i="2"/>
  <c r="I82" i="2"/>
  <c r="J2193" i="6"/>
  <c r="J2192" i="6"/>
  <c r="J2191" i="6"/>
  <c r="J2190" i="6"/>
  <c r="J2189" i="6"/>
  <c r="J2188" i="6"/>
  <c r="J2187" i="6"/>
  <c r="J2186" i="6"/>
  <c r="J2185" i="6"/>
  <c r="J2184" i="6"/>
  <c r="J2183" i="6"/>
  <c r="J2182" i="6"/>
  <c r="J2181" i="6"/>
  <c r="J2180" i="6"/>
  <c r="J2179" i="6"/>
  <c r="J2178" i="6"/>
  <c r="J2177" i="6"/>
  <c r="J2176" i="6"/>
  <c r="J2175" i="6"/>
  <c r="J2174" i="6"/>
  <c r="J2173" i="6"/>
  <c r="J2172" i="6"/>
  <c r="J2171" i="6"/>
  <c r="J2170" i="6"/>
  <c r="J2169" i="6"/>
  <c r="J2168" i="6"/>
  <c r="J2167" i="6"/>
  <c r="J2166" i="6"/>
  <c r="J2165" i="6"/>
  <c r="J2164" i="6"/>
  <c r="J2163" i="6"/>
  <c r="J2162" i="6"/>
  <c r="J2161" i="6"/>
  <c r="J2160" i="6"/>
  <c r="J2159" i="6"/>
  <c r="J2158" i="6"/>
  <c r="J2157" i="6"/>
  <c r="J2156" i="6"/>
  <c r="J2155" i="6"/>
  <c r="J2154" i="6"/>
  <c r="J2153" i="6"/>
  <c r="J2152" i="6"/>
  <c r="J2151" i="6"/>
  <c r="J2150" i="6"/>
  <c r="J2149" i="6"/>
  <c r="J2148" i="6"/>
  <c r="J2147" i="6"/>
  <c r="J2146" i="6"/>
  <c r="J2145" i="6"/>
  <c r="J2144" i="6"/>
  <c r="J2143" i="6"/>
  <c r="J2142" i="6"/>
  <c r="J2141" i="6"/>
  <c r="J2140" i="6"/>
  <c r="J2139" i="6"/>
  <c r="J2138" i="6"/>
  <c r="J2137" i="6"/>
  <c r="J2136" i="6"/>
  <c r="J2135" i="6"/>
  <c r="J2134" i="6"/>
  <c r="J2133" i="6"/>
  <c r="J2132" i="6"/>
  <c r="J2131" i="6"/>
  <c r="J2130" i="6"/>
  <c r="J2129" i="6"/>
  <c r="J2128" i="6"/>
  <c r="J2127" i="6"/>
  <c r="J2126" i="6"/>
  <c r="J2125" i="6"/>
  <c r="J2124" i="6"/>
  <c r="J2123" i="6"/>
  <c r="J2122" i="6"/>
  <c r="J2121" i="6"/>
  <c r="J2120" i="6"/>
  <c r="J2119" i="6"/>
  <c r="J2118" i="6"/>
  <c r="J2117" i="6"/>
  <c r="J2116" i="6"/>
  <c r="J2115" i="6"/>
  <c r="J2114" i="6"/>
  <c r="J2113" i="6"/>
  <c r="J2112" i="6"/>
  <c r="J2111" i="6"/>
  <c r="J2110" i="6"/>
  <c r="J2109" i="6"/>
  <c r="J2108" i="6"/>
  <c r="J2107" i="6"/>
  <c r="J2106" i="6"/>
  <c r="J2105" i="6"/>
  <c r="J2104" i="6"/>
  <c r="J2103" i="6"/>
  <c r="J2102" i="6"/>
  <c r="J2101" i="6"/>
  <c r="J2100" i="6"/>
  <c r="J2099" i="6"/>
  <c r="J2098" i="6"/>
  <c r="J2097" i="6"/>
  <c r="J2096" i="6"/>
  <c r="J2095" i="6"/>
  <c r="J2094" i="6"/>
  <c r="J2093" i="6"/>
  <c r="J2092" i="6"/>
  <c r="J2091" i="6"/>
  <c r="J2090" i="6"/>
  <c r="J2089" i="6"/>
  <c r="J2088" i="6"/>
  <c r="J2087" i="6"/>
  <c r="J2086" i="6"/>
  <c r="J2085" i="6"/>
  <c r="J2084" i="6"/>
  <c r="J2083" i="6"/>
  <c r="J2082" i="6"/>
  <c r="J2081" i="6"/>
  <c r="J2080" i="6"/>
  <c r="J2079" i="6"/>
  <c r="J2078" i="6"/>
  <c r="J2077" i="6"/>
  <c r="J2076" i="6"/>
  <c r="J2075" i="6"/>
  <c r="J2074" i="6"/>
  <c r="J2073" i="6"/>
  <c r="J2072" i="6"/>
  <c r="J2071" i="6"/>
  <c r="J2070" i="6"/>
  <c r="J2069" i="6"/>
  <c r="J2068" i="6"/>
  <c r="J2067" i="6"/>
  <c r="J2066" i="6"/>
  <c r="J2065" i="6"/>
  <c r="J2064" i="6"/>
  <c r="J2063" i="6"/>
  <c r="J2062" i="6"/>
  <c r="J2061" i="6"/>
  <c r="J2060" i="6"/>
  <c r="J2059" i="6"/>
  <c r="J2058" i="6"/>
  <c r="J2057" i="6"/>
  <c r="J2056" i="6"/>
  <c r="J2055" i="6"/>
  <c r="J2054" i="6"/>
  <c r="J2053" i="6"/>
  <c r="J2052" i="6"/>
  <c r="J2051" i="6"/>
  <c r="J2050" i="6"/>
  <c r="J2049" i="6"/>
  <c r="J2048" i="6"/>
  <c r="J2047" i="6"/>
  <c r="J2046" i="6"/>
  <c r="J2045" i="6"/>
  <c r="J2044" i="6"/>
  <c r="J2043" i="6"/>
  <c r="J2042" i="6"/>
  <c r="J2041" i="6"/>
  <c r="J2040" i="6"/>
  <c r="J2039" i="6"/>
  <c r="J2038" i="6"/>
  <c r="J2037" i="6"/>
  <c r="J2036" i="6"/>
  <c r="J2035" i="6"/>
  <c r="J2034" i="6"/>
  <c r="J2033" i="6"/>
  <c r="J2032" i="6"/>
  <c r="J2031" i="6"/>
  <c r="J2030" i="6"/>
  <c r="J2029" i="6"/>
  <c r="J2028" i="6"/>
  <c r="J2027" i="6"/>
  <c r="J2026" i="6"/>
  <c r="J2025" i="6"/>
  <c r="J2024" i="6"/>
  <c r="J2023" i="6"/>
  <c r="J2022" i="6"/>
  <c r="J2021" i="6"/>
  <c r="J2020" i="6"/>
  <c r="J2019" i="6"/>
  <c r="J2018" i="6"/>
  <c r="J2017" i="6"/>
  <c r="J2016" i="6"/>
  <c r="J2015" i="6"/>
  <c r="J2014" i="6"/>
  <c r="J2013" i="6"/>
  <c r="J2012" i="6"/>
  <c r="J2011" i="6"/>
  <c r="J2010" i="6"/>
  <c r="J2009" i="6"/>
  <c r="J2008" i="6"/>
  <c r="J2007" i="6"/>
  <c r="J2006" i="6"/>
  <c r="J2005" i="6"/>
  <c r="J2004" i="6"/>
  <c r="J2003" i="6"/>
  <c r="J2002" i="6"/>
  <c r="J2001" i="6"/>
  <c r="J2000" i="6"/>
  <c r="J1999" i="6"/>
  <c r="J1998" i="6"/>
  <c r="J1997" i="6"/>
  <c r="J1996" i="6"/>
  <c r="J1995" i="6"/>
  <c r="J1994" i="6"/>
  <c r="J1993" i="6"/>
  <c r="J1992" i="6"/>
  <c r="J1991" i="6"/>
  <c r="J1990" i="6"/>
  <c r="J1989" i="6"/>
  <c r="J1988" i="6"/>
  <c r="J1987" i="6"/>
  <c r="J1986" i="6"/>
  <c r="J1985" i="6"/>
  <c r="J1984" i="6"/>
  <c r="J1983" i="6"/>
  <c r="J1982" i="6"/>
  <c r="J1981" i="6"/>
  <c r="J1980" i="6"/>
  <c r="J1979" i="6"/>
  <c r="J1978" i="6"/>
  <c r="J1977" i="6"/>
  <c r="J1976" i="6"/>
  <c r="J1975" i="6"/>
  <c r="J1974" i="6"/>
  <c r="J1973" i="6"/>
  <c r="J1972" i="6"/>
  <c r="J1971" i="6"/>
  <c r="J1970" i="6"/>
  <c r="J1969" i="6"/>
  <c r="J1968" i="6"/>
  <c r="J1967" i="6"/>
  <c r="J1966" i="6"/>
  <c r="J1965" i="6"/>
  <c r="J1964" i="6"/>
  <c r="J1963" i="6"/>
  <c r="J1962" i="6"/>
  <c r="J1961" i="6"/>
  <c r="J1960" i="6"/>
  <c r="J1959" i="6"/>
  <c r="J1958" i="6"/>
  <c r="J1957" i="6"/>
  <c r="J1956" i="6"/>
  <c r="J1955" i="6"/>
  <c r="J1954" i="6"/>
  <c r="J1953" i="6"/>
  <c r="J1952" i="6"/>
  <c r="J1951" i="6"/>
  <c r="J1950" i="6"/>
  <c r="J1949" i="6"/>
  <c r="J1948" i="6"/>
  <c r="J1947" i="6"/>
  <c r="J1946" i="6"/>
  <c r="J1945" i="6"/>
  <c r="J1944" i="6"/>
  <c r="J1943" i="6"/>
  <c r="J1942" i="6"/>
  <c r="J1941" i="6"/>
  <c r="J1940" i="6"/>
  <c r="J1939" i="6"/>
  <c r="J1938" i="6"/>
  <c r="J1937" i="6"/>
  <c r="J1936" i="6"/>
  <c r="J1935" i="6"/>
  <c r="J1934" i="6"/>
  <c r="J1933" i="6"/>
  <c r="J1932" i="6"/>
  <c r="J1931" i="6"/>
  <c r="J1930" i="6"/>
  <c r="J1929" i="6"/>
  <c r="J1928" i="6"/>
  <c r="J1927" i="6"/>
  <c r="J1926" i="6"/>
  <c r="J1925" i="6"/>
  <c r="J1924" i="6"/>
  <c r="J1923" i="6"/>
  <c r="J1922" i="6"/>
  <c r="J1921" i="6"/>
  <c r="J1920" i="6"/>
  <c r="J1919" i="6"/>
  <c r="J1918" i="6"/>
  <c r="J1917" i="6"/>
  <c r="J1916" i="6"/>
  <c r="J1915" i="6"/>
  <c r="J1914" i="6"/>
  <c r="J1913" i="6"/>
  <c r="J1912" i="6"/>
  <c r="J1911" i="6"/>
  <c r="J1910" i="6"/>
  <c r="J1909" i="6"/>
  <c r="J1908" i="6"/>
  <c r="J1907" i="6"/>
  <c r="J1906" i="6"/>
  <c r="J1905" i="6"/>
  <c r="J1904" i="6"/>
  <c r="J1903" i="6"/>
  <c r="J1902" i="6"/>
  <c r="J1901" i="6"/>
  <c r="J1900" i="6"/>
  <c r="J1899" i="6"/>
  <c r="J1898" i="6"/>
  <c r="J1897" i="6"/>
  <c r="J1896" i="6"/>
  <c r="J1895" i="6"/>
  <c r="J1894" i="6"/>
  <c r="J1893" i="6"/>
  <c r="J1892" i="6"/>
  <c r="J1891" i="6"/>
  <c r="J1890" i="6"/>
  <c r="J1889" i="6"/>
  <c r="J1888" i="6"/>
  <c r="J1887" i="6"/>
  <c r="J1886" i="6"/>
  <c r="J1885" i="6"/>
  <c r="J1884" i="6"/>
  <c r="J1883" i="6"/>
  <c r="J1882" i="6"/>
  <c r="J1881" i="6"/>
  <c r="J1880" i="6"/>
  <c r="J1879" i="6"/>
  <c r="J1878" i="6"/>
  <c r="J1877" i="6"/>
  <c r="J1876" i="6"/>
  <c r="J1875" i="6"/>
  <c r="J1874" i="6"/>
  <c r="J1873" i="6"/>
  <c r="J1872" i="6"/>
  <c r="J1871" i="6"/>
  <c r="J1870" i="6"/>
  <c r="J1869" i="6"/>
  <c r="J1868" i="6"/>
  <c r="J1867" i="6"/>
  <c r="J1866" i="6"/>
  <c r="J1865" i="6"/>
  <c r="J1864" i="6"/>
  <c r="J1863" i="6"/>
  <c r="J1862" i="6"/>
  <c r="J1861" i="6"/>
  <c r="J1860" i="6"/>
  <c r="J1859" i="6"/>
  <c r="J1858" i="6"/>
  <c r="J1857" i="6"/>
  <c r="J1856" i="6"/>
  <c r="J1855" i="6"/>
  <c r="J1854" i="6"/>
  <c r="J1853" i="6"/>
  <c r="J1852" i="6"/>
  <c r="J1851" i="6"/>
  <c r="J1850" i="6"/>
  <c r="J1849" i="6"/>
  <c r="J1848" i="6"/>
  <c r="J1847" i="6"/>
  <c r="J1846" i="6"/>
  <c r="J1845" i="6"/>
  <c r="J1844" i="6"/>
  <c r="J1843" i="6"/>
  <c r="J1842" i="6"/>
  <c r="J1841" i="6"/>
  <c r="J1840" i="6"/>
  <c r="J1839" i="6"/>
  <c r="J1838" i="6"/>
  <c r="J1837" i="6"/>
  <c r="J1836" i="6"/>
  <c r="J1835" i="6"/>
  <c r="J1834" i="6"/>
  <c r="J1833" i="6"/>
  <c r="J1832" i="6"/>
  <c r="J1831" i="6"/>
  <c r="J1830" i="6"/>
  <c r="J1829" i="6"/>
  <c r="J1828" i="6"/>
  <c r="J1827" i="6"/>
  <c r="J1826" i="6"/>
  <c r="J1825" i="6"/>
  <c r="J1824" i="6"/>
  <c r="J1823" i="6"/>
  <c r="J1822" i="6"/>
  <c r="J1821" i="6"/>
  <c r="J1820" i="6"/>
  <c r="J1819" i="6"/>
  <c r="J1818" i="6"/>
  <c r="J1817" i="6"/>
  <c r="J1816" i="6"/>
  <c r="J1815" i="6"/>
  <c r="J1814" i="6"/>
  <c r="J1813" i="6"/>
  <c r="J1812" i="6"/>
  <c r="J1811" i="6"/>
  <c r="J1810" i="6"/>
  <c r="J1809" i="6"/>
  <c r="J1808" i="6"/>
  <c r="J1807" i="6"/>
  <c r="J1806" i="6"/>
  <c r="J1805" i="6"/>
  <c r="J1804" i="6"/>
  <c r="J1803" i="6"/>
  <c r="J1802" i="6"/>
  <c r="J1801" i="6"/>
  <c r="J1800" i="6"/>
  <c r="J1799" i="6"/>
  <c r="J1798" i="6"/>
  <c r="J1797" i="6"/>
  <c r="J1796" i="6"/>
  <c r="J1795" i="6"/>
  <c r="J1794" i="6"/>
  <c r="J1793" i="6"/>
  <c r="J1792" i="6"/>
  <c r="J1791" i="6"/>
  <c r="J1790" i="6"/>
  <c r="J1789" i="6"/>
  <c r="J1788" i="6"/>
  <c r="J1787" i="6"/>
  <c r="J1786" i="6"/>
  <c r="J1785" i="6"/>
  <c r="J1784" i="6"/>
  <c r="J1783" i="6"/>
  <c r="J1782" i="6"/>
  <c r="J1781" i="6"/>
  <c r="J1780" i="6"/>
  <c r="J1779" i="6"/>
  <c r="J1778" i="6"/>
  <c r="J1777" i="6"/>
  <c r="J1776" i="6"/>
  <c r="J1775" i="6"/>
  <c r="J1774" i="6"/>
  <c r="J1773" i="6"/>
  <c r="J1772" i="6"/>
  <c r="J1771" i="6"/>
  <c r="J1770" i="6"/>
  <c r="J1769" i="6"/>
  <c r="J1768" i="6"/>
  <c r="J1767" i="6"/>
  <c r="J1766" i="6"/>
  <c r="J1765" i="6"/>
  <c r="J1764" i="6"/>
  <c r="J1763" i="6"/>
  <c r="J1762" i="6"/>
  <c r="J1761" i="6"/>
  <c r="J1760" i="6"/>
  <c r="J1759" i="6"/>
  <c r="J1758" i="6"/>
  <c r="J1757" i="6"/>
  <c r="J1756" i="6"/>
  <c r="J1755" i="6"/>
  <c r="J1754" i="6"/>
  <c r="J1753" i="6"/>
  <c r="J1752" i="6"/>
  <c r="J1751" i="6"/>
  <c r="J1750" i="6"/>
  <c r="J1749" i="6"/>
  <c r="J1748" i="6"/>
  <c r="J1747" i="6"/>
  <c r="J1746" i="6"/>
  <c r="J1745" i="6"/>
  <c r="J1744" i="6"/>
  <c r="J1743" i="6"/>
  <c r="J1742" i="6"/>
  <c r="J1741" i="6"/>
  <c r="J1740" i="6"/>
  <c r="J1739" i="6"/>
  <c r="J1738" i="6"/>
  <c r="J1737" i="6"/>
  <c r="J1736" i="6"/>
  <c r="J1735" i="6"/>
  <c r="J1734" i="6"/>
  <c r="J1733" i="6"/>
  <c r="J1732" i="6"/>
  <c r="J1731" i="6"/>
  <c r="J1730" i="6"/>
  <c r="J1729" i="6"/>
  <c r="J1728" i="6"/>
  <c r="J1727" i="6"/>
  <c r="J1726" i="6"/>
  <c r="J1725" i="6"/>
  <c r="J1724" i="6"/>
  <c r="J1723" i="6"/>
  <c r="J1722" i="6"/>
  <c r="J1721" i="6"/>
  <c r="J1720" i="6"/>
  <c r="J1719" i="6"/>
  <c r="J1718" i="6"/>
  <c r="J1717" i="6"/>
  <c r="J1716" i="6"/>
  <c r="J1715" i="6"/>
  <c r="J1714" i="6"/>
  <c r="J1713" i="6"/>
  <c r="J1712" i="6"/>
  <c r="J1711" i="6"/>
  <c r="J1710" i="6"/>
  <c r="J1709" i="6"/>
  <c r="J1708" i="6"/>
  <c r="J1707" i="6"/>
  <c r="J1706" i="6"/>
  <c r="J1705" i="6"/>
  <c r="J1704" i="6"/>
  <c r="J1703" i="6"/>
  <c r="J1702" i="6"/>
  <c r="J1701" i="6"/>
  <c r="J1700" i="6"/>
  <c r="J1699" i="6"/>
  <c r="J1698" i="6"/>
  <c r="J1697" i="6"/>
  <c r="J1696" i="6"/>
  <c r="J1695" i="6"/>
  <c r="J1694" i="6"/>
  <c r="J1693" i="6"/>
  <c r="J1692" i="6"/>
  <c r="J1691" i="6"/>
  <c r="J1690" i="6"/>
  <c r="J1689" i="6"/>
  <c r="J1688" i="6"/>
  <c r="J1687" i="6"/>
  <c r="J1686" i="6"/>
  <c r="J1685" i="6"/>
  <c r="J1684" i="6"/>
  <c r="J1683" i="6"/>
  <c r="J1682" i="6"/>
  <c r="J1681" i="6"/>
  <c r="J1680" i="6"/>
  <c r="J1679" i="6"/>
  <c r="J1678" i="6"/>
  <c r="J1677" i="6"/>
  <c r="J1676" i="6"/>
  <c r="J1675" i="6"/>
  <c r="J1674" i="6"/>
  <c r="J1673" i="6"/>
  <c r="J1672" i="6"/>
  <c r="J1671" i="6"/>
  <c r="J1670" i="6"/>
  <c r="J1669" i="6"/>
  <c r="J1668" i="6"/>
  <c r="J1667" i="6"/>
  <c r="J1666" i="6"/>
  <c r="J1665" i="6"/>
  <c r="J1664" i="6"/>
  <c r="J1663" i="6"/>
  <c r="J1662" i="6"/>
  <c r="J1661" i="6"/>
  <c r="J1660" i="6"/>
  <c r="J1659" i="6"/>
  <c r="J1658" i="6"/>
  <c r="J1657" i="6"/>
  <c r="J1656" i="6"/>
  <c r="J1655" i="6"/>
  <c r="J1654" i="6"/>
  <c r="J1653" i="6"/>
  <c r="J1652" i="6"/>
  <c r="J1651" i="6"/>
  <c r="J1650" i="6"/>
  <c r="J1649" i="6"/>
  <c r="J1648" i="6"/>
  <c r="J1647" i="6"/>
  <c r="J1646" i="6"/>
  <c r="J1645" i="6"/>
  <c r="J1644" i="6"/>
  <c r="J1643" i="6"/>
  <c r="J1642" i="6"/>
  <c r="J1641" i="6"/>
  <c r="J1640" i="6"/>
  <c r="J1639" i="6"/>
  <c r="J1638" i="6"/>
  <c r="J1637" i="6"/>
  <c r="J1636" i="6"/>
  <c r="J1635" i="6"/>
  <c r="J1634" i="6"/>
  <c r="J1633" i="6"/>
  <c r="J1632" i="6"/>
  <c r="J1631" i="6"/>
  <c r="J1630" i="6"/>
  <c r="J1629" i="6"/>
  <c r="J1628" i="6"/>
  <c r="J1627" i="6"/>
  <c r="J1626" i="6"/>
  <c r="J1625" i="6"/>
  <c r="J1624" i="6"/>
  <c r="J1623" i="6"/>
  <c r="J1622" i="6"/>
  <c r="J1621" i="6"/>
  <c r="J1620" i="6"/>
  <c r="J1619" i="6"/>
  <c r="J1618" i="6"/>
  <c r="J1617" i="6"/>
  <c r="J1616" i="6"/>
  <c r="J1615" i="6"/>
  <c r="J1614" i="6"/>
  <c r="J1613" i="6"/>
  <c r="J1612" i="6"/>
  <c r="J1611" i="6"/>
  <c r="J1610" i="6"/>
  <c r="J1609" i="6"/>
  <c r="J1608" i="6"/>
  <c r="J1607" i="6"/>
  <c r="J1606" i="6"/>
  <c r="J1605" i="6"/>
  <c r="J1604" i="6"/>
  <c r="J1603" i="6"/>
  <c r="J1602" i="6"/>
  <c r="J1601" i="6"/>
  <c r="J1600" i="6"/>
  <c r="J1599" i="6"/>
  <c r="J1598" i="6"/>
  <c r="J1597" i="6"/>
  <c r="J1596" i="6"/>
  <c r="J1595" i="6"/>
  <c r="J1594" i="6"/>
  <c r="J1593" i="6"/>
  <c r="J1592" i="6"/>
  <c r="J1591" i="6"/>
  <c r="J1590" i="6"/>
  <c r="J1589" i="6"/>
  <c r="J1588" i="6"/>
  <c r="J1587" i="6"/>
  <c r="J1586" i="6"/>
  <c r="J1585" i="6"/>
  <c r="J1584" i="6"/>
  <c r="J1583" i="6"/>
  <c r="J1582" i="6"/>
  <c r="J1581" i="6"/>
  <c r="J1580" i="6"/>
  <c r="J1579" i="6"/>
  <c r="J1578" i="6"/>
  <c r="J1577" i="6"/>
  <c r="J1576" i="6"/>
  <c r="J1575" i="6"/>
  <c r="J1574" i="6"/>
  <c r="J1573" i="6"/>
  <c r="J1572" i="6"/>
  <c r="J1571" i="6"/>
  <c r="J1570" i="6"/>
  <c r="J1569" i="6"/>
  <c r="J1568" i="6"/>
  <c r="J1567" i="6"/>
  <c r="J1566" i="6"/>
  <c r="J1565" i="6"/>
  <c r="J1564" i="6"/>
  <c r="J1563" i="6"/>
  <c r="J1562" i="6"/>
  <c r="J1561" i="6"/>
  <c r="J1560" i="6"/>
  <c r="J1559" i="6"/>
  <c r="J1558" i="6"/>
  <c r="J1557" i="6"/>
  <c r="J1556" i="6"/>
  <c r="J1555" i="6"/>
  <c r="J1554" i="6"/>
  <c r="J1553" i="6"/>
  <c r="J1552" i="6"/>
  <c r="J1551" i="6"/>
  <c r="J1550" i="6"/>
  <c r="J1549" i="6"/>
  <c r="J1548" i="6"/>
  <c r="J1547" i="6"/>
  <c r="J1546" i="6"/>
  <c r="J1545" i="6"/>
  <c r="J1544" i="6"/>
  <c r="J1543" i="6"/>
  <c r="J1542" i="6"/>
  <c r="J1541" i="6"/>
  <c r="J1540" i="6"/>
  <c r="J1539" i="6"/>
  <c r="J1538" i="6"/>
  <c r="J1537" i="6"/>
  <c r="J1536" i="6"/>
  <c r="J1535" i="6"/>
  <c r="J1534" i="6"/>
  <c r="J1533" i="6"/>
  <c r="J1532" i="6"/>
  <c r="J1531" i="6"/>
  <c r="J1530" i="6"/>
  <c r="J1529" i="6"/>
  <c r="J1528" i="6"/>
  <c r="J1527" i="6"/>
  <c r="J1526" i="6"/>
  <c r="J1525" i="6"/>
  <c r="J1524" i="6"/>
  <c r="J1523" i="6"/>
  <c r="J1522" i="6"/>
  <c r="J1521" i="6"/>
  <c r="J1520" i="6"/>
  <c r="J1519" i="6"/>
  <c r="J1518" i="6"/>
  <c r="J1517" i="6"/>
  <c r="J1516" i="6"/>
  <c r="J1515" i="6"/>
  <c r="J1514" i="6"/>
  <c r="J1513" i="6"/>
  <c r="J1512" i="6"/>
  <c r="J1511" i="6"/>
  <c r="J1510" i="6"/>
  <c r="J1509" i="6"/>
  <c r="J1508" i="6"/>
  <c r="J1507" i="6"/>
  <c r="J1506" i="6"/>
  <c r="J1505" i="6"/>
  <c r="J1504" i="6"/>
  <c r="J1503" i="6"/>
  <c r="J1502" i="6"/>
  <c r="J1501" i="6"/>
  <c r="J1500" i="6"/>
  <c r="J1499" i="6"/>
  <c r="J1498" i="6"/>
  <c r="J1497" i="6"/>
  <c r="J1496" i="6"/>
  <c r="J1495" i="6"/>
  <c r="J1494" i="6"/>
  <c r="J1493" i="6"/>
  <c r="J1492" i="6"/>
  <c r="J1491" i="6"/>
  <c r="J1490" i="6"/>
  <c r="J1489" i="6"/>
  <c r="J1488" i="6"/>
  <c r="J1487" i="6"/>
  <c r="J1486" i="6"/>
  <c r="J1485" i="6"/>
  <c r="J1484" i="6"/>
  <c r="J1483" i="6"/>
  <c r="J1482" i="6"/>
  <c r="J1481" i="6"/>
  <c r="J1480" i="6"/>
  <c r="J1479" i="6"/>
  <c r="J1478" i="6"/>
  <c r="J1477" i="6"/>
  <c r="J1476" i="6"/>
  <c r="J1475" i="6"/>
  <c r="J1474" i="6"/>
  <c r="J1473" i="6"/>
  <c r="J1472" i="6"/>
  <c r="J1471" i="6"/>
  <c r="J1470" i="6"/>
  <c r="J1469" i="6"/>
  <c r="J1468" i="6"/>
  <c r="J1467" i="6"/>
  <c r="J1466" i="6"/>
  <c r="J1465" i="6"/>
  <c r="J1464" i="6"/>
  <c r="J1463" i="6"/>
  <c r="J1462" i="6"/>
  <c r="J1461" i="6"/>
  <c r="J1460" i="6"/>
  <c r="J1459" i="6"/>
  <c r="J1458" i="6"/>
  <c r="J1457" i="6"/>
  <c r="J1456" i="6"/>
  <c r="J1455" i="6"/>
  <c r="J1454" i="6"/>
  <c r="J1453" i="6"/>
  <c r="J1452" i="6"/>
  <c r="J1451" i="6"/>
  <c r="J1450" i="6"/>
  <c r="J1449" i="6"/>
  <c r="J1448" i="6"/>
  <c r="J1447" i="6"/>
  <c r="J1446" i="6"/>
  <c r="J1445" i="6"/>
  <c r="J1444" i="6"/>
  <c r="J1443" i="6"/>
  <c r="J1442" i="6"/>
  <c r="J1441" i="6"/>
  <c r="J1440" i="6"/>
  <c r="J1439" i="6"/>
  <c r="J1438" i="6"/>
  <c r="J1437" i="6"/>
  <c r="J1436" i="6"/>
  <c r="J1435" i="6"/>
  <c r="J1434" i="6"/>
  <c r="J1433" i="6"/>
  <c r="J1432" i="6"/>
  <c r="J1431" i="6"/>
  <c r="J1430" i="6"/>
  <c r="J1429" i="6"/>
  <c r="J1428" i="6"/>
  <c r="J1427" i="6"/>
  <c r="J1426" i="6"/>
  <c r="J1425" i="6"/>
  <c r="J1424" i="6"/>
  <c r="J1423" i="6"/>
  <c r="J1422" i="6"/>
  <c r="J1421" i="6"/>
  <c r="J1420" i="6"/>
  <c r="J1419" i="6"/>
  <c r="J1418" i="6"/>
  <c r="J1417" i="6"/>
  <c r="J1416" i="6"/>
  <c r="J1415" i="6"/>
  <c r="J1414" i="6"/>
  <c r="J1413" i="6"/>
  <c r="J1412" i="6"/>
  <c r="J1411" i="6"/>
  <c r="J1410" i="6"/>
  <c r="J1409" i="6"/>
  <c r="J1408" i="6"/>
  <c r="J1407" i="6"/>
  <c r="J1406" i="6"/>
  <c r="J1405" i="6"/>
  <c r="J1404" i="6"/>
  <c r="J1403" i="6"/>
  <c r="J1402" i="6"/>
  <c r="J1401" i="6"/>
  <c r="J1400" i="6"/>
  <c r="J1399" i="6"/>
  <c r="J1398" i="6"/>
  <c r="J1397" i="6"/>
  <c r="J1396" i="6"/>
  <c r="J1395" i="6"/>
  <c r="J1394" i="6"/>
  <c r="J1393" i="6"/>
  <c r="J1392" i="6"/>
  <c r="J1391" i="6"/>
  <c r="J1390" i="6"/>
  <c r="J1389" i="6"/>
  <c r="J1388" i="6"/>
  <c r="J1387" i="6"/>
  <c r="J1386" i="6"/>
  <c r="J1385" i="6"/>
  <c r="J1384" i="6"/>
  <c r="J1383" i="6"/>
  <c r="J1382" i="6"/>
  <c r="J1381" i="6"/>
  <c r="J1380" i="6"/>
  <c r="J1379" i="6"/>
  <c r="J1378" i="6"/>
  <c r="J1377" i="6"/>
  <c r="J1376" i="6"/>
  <c r="J1375" i="6"/>
  <c r="J1374" i="6"/>
  <c r="J1373" i="6"/>
  <c r="J1372" i="6"/>
  <c r="J1371" i="6"/>
  <c r="J1370" i="6"/>
  <c r="J1369" i="6"/>
  <c r="J1368" i="6"/>
  <c r="J1367" i="6"/>
  <c r="J1366" i="6"/>
  <c r="J1365" i="6"/>
  <c r="J1364" i="6"/>
  <c r="J1363" i="6"/>
  <c r="J1362" i="6"/>
  <c r="J1361" i="6"/>
  <c r="J1360" i="6"/>
  <c r="J1359" i="6"/>
  <c r="J1358" i="6"/>
  <c r="J1357" i="6"/>
  <c r="J1356" i="6"/>
  <c r="J1355" i="6"/>
  <c r="J1354" i="6"/>
  <c r="J1353" i="6"/>
  <c r="J1352" i="6"/>
  <c r="J1351" i="6"/>
  <c r="J1350" i="6"/>
  <c r="J1349" i="6"/>
  <c r="J1348" i="6"/>
  <c r="J1347" i="6"/>
  <c r="J1346" i="6"/>
  <c r="J1345" i="6"/>
  <c r="J1344" i="6"/>
  <c r="J1343" i="6"/>
  <c r="J1342" i="6"/>
  <c r="J1341" i="6"/>
  <c r="J1340" i="6"/>
  <c r="J1339" i="6"/>
  <c r="J1338" i="6"/>
  <c r="J1337" i="6"/>
  <c r="J1336" i="6"/>
  <c r="J1335" i="6"/>
  <c r="J1334" i="6"/>
  <c r="J1333" i="6"/>
  <c r="J1332" i="6"/>
  <c r="J1331" i="6"/>
  <c r="J1330" i="6"/>
  <c r="J1329" i="6"/>
  <c r="J1328" i="6"/>
  <c r="J1327" i="6"/>
  <c r="J1326" i="6"/>
  <c r="J1325" i="6"/>
  <c r="J1324" i="6"/>
  <c r="J1323" i="6"/>
  <c r="J1322" i="6"/>
  <c r="J1321" i="6"/>
  <c r="J1320" i="6"/>
  <c r="J1319" i="6"/>
  <c r="J1318" i="6"/>
  <c r="J1317" i="6"/>
  <c r="J1316" i="6"/>
  <c r="J1315" i="6"/>
  <c r="J1314" i="6"/>
  <c r="J1313" i="6"/>
  <c r="J1312" i="6"/>
  <c r="J1311" i="6"/>
  <c r="J1310" i="6"/>
  <c r="J1309" i="6"/>
  <c r="J1308" i="6"/>
  <c r="J1307" i="6"/>
  <c r="J1306" i="6"/>
  <c r="J1305" i="6"/>
  <c r="J1304" i="6"/>
  <c r="J1303" i="6"/>
  <c r="J1302" i="6"/>
  <c r="J1301" i="6"/>
  <c r="J1300" i="6"/>
  <c r="J1299" i="6"/>
  <c r="J1298" i="6"/>
  <c r="J1297" i="6"/>
  <c r="J1296" i="6"/>
  <c r="J1295" i="6"/>
  <c r="J1294" i="6"/>
  <c r="J1293" i="6"/>
  <c r="J1292" i="6"/>
  <c r="J1291" i="6"/>
  <c r="J1290" i="6"/>
  <c r="J1289" i="6"/>
  <c r="J1288" i="6"/>
  <c r="J1287" i="6"/>
  <c r="J1286" i="6"/>
  <c r="J1285" i="6"/>
  <c r="J1284" i="6"/>
  <c r="J1283" i="6"/>
  <c r="J1282" i="6"/>
  <c r="J1281" i="6"/>
  <c r="J1280" i="6"/>
  <c r="J1279" i="6"/>
  <c r="J1278" i="6"/>
  <c r="J1277" i="6"/>
  <c r="J1276" i="6"/>
  <c r="J1275" i="6"/>
  <c r="J1274" i="6"/>
  <c r="J1273" i="6"/>
  <c r="J1272" i="6"/>
  <c r="J1271" i="6"/>
  <c r="J1270" i="6"/>
  <c r="J1269" i="6"/>
  <c r="J1268" i="6"/>
  <c r="J1267" i="6"/>
  <c r="J1266" i="6"/>
  <c r="J1265" i="6"/>
  <c r="J1264" i="6"/>
  <c r="J1263" i="6"/>
  <c r="J1262" i="6"/>
  <c r="J1261" i="6"/>
  <c r="J1260" i="6"/>
  <c r="J1259" i="6"/>
  <c r="J1258" i="6"/>
  <c r="J1257" i="6"/>
  <c r="J1256" i="6"/>
  <c r="J1255" i="6"/>
  <c r="J1254" i="6"/>
  <c r="J1253" i="6"/>
  <c r="J1252" i="6"/>
  <c r="J1251" i="6"/>
  <c r="J1250" i="6"/>
  <c r="J1249" i="6"/>
  <c r="J1248" i="6"/>
  <c r="J1247" i="6"/>
  <c r="J1246" i="6"/>
  <c r="J1245" i="6"/>
  <c r="J1244" i="6"/>
  <c r="J1243" i="6"/>
  <c r="J1242" i="6"/>
  <c r="J1241" i="6"/>
  <c r="J1240" i="6"/>
  <c r="J1239" i="6"/>
  <c r="J1238" i="6"/>
  <c r="J1237" i="6"/>
  <c r="J1236" i="6"/>
  <c r="J1235" i="6"/>
  <c r="J1234" i="6"/>
  <c r="J1233" i="6"/>
  <c r="J1232" i="6"/>
  <c r="J1231" i="6"/>
  <c r="J1230" i="6"/>
  <c r="J1229" i="6"/>
  <c r="J1228" i="6"/>
  <c r="J1227" i="6"/>
  <c r="J1226" i="6"/>
  <c r="J1225" i="6"/>
  <c r="J1224" i="6"/>
  <c r="J1223" i="6"/>
  <c r="J1222" i="6"/>
  <c r="J1221" i="6"/>
  <c r="J1220" i="6"/>
  <c r="J1219" i="6"/>
  <c r="J1218" i="6"/>
  <c r="J1217" i="6"/>
  <c r="J1216" i="6"/>
  <c r="J1215" i="6"/>
  <c r="J1214" i="6"/>
  <c r="J1213" i="6"/>
  <c r="J1212" i="6"/>
  <c r="J1211" i="6"/>
  <c r="J1210" i="6"/>
  <c r="J1209" i="6"/>
  <c r="J1208" i="6"/>
  <c r="J1207" i="6"/>
  <c r="J1206" i="6"/>
  <c r="J1205" i="6"/>
  <c r="J1204" i="6"/>
  <c r="J1203" i="6"/>
  <c r="J1202" i="6"/>
  <c r="J1201" i="6"/>
  <c r="J1200" i="6"/>
  <c r="J1199" i="6"/>
  <c r="J1198" i="6"/>
  <c r="J1197" i="6"/>
  <c r="J1196" i="6"/>
  <c r="J1195" i="6"/>
  <c r="J1194" i="6"/>
  <c r="J1193" i="6"/>
  <c r="J1192" i="6"/>
  <c r="J1191" i="6"/>
  <c r="J1190" i="6"/>
  <c r="J1189" i="6"/>
  <c r="J1188" i="6"/>
  <c r="J1187" i="6"/>
  <c r="J1186" i="6"/>
  <c r="J1185" i="6"/>
  <c r="J1184" i="6"/>
  <c r="J1183" i="6"/>
  <c r="J1182" i="6"/>
  <c r="J1181" i="6"/>
  <c r="J1180" i="6"/>
  <c r="J1179" i="6"/>
  <c r="J1178" i="6"/>
  <c r="J1177" i="6"/>
  <c r="J1176" i="6"/>
  <c r="J1175" i="6"/>
  <c r="J1174" i="6"/>
  <c r="J1173" i="6"/>
  <c r="J1172" i="6"/>
  <c r="J1171" i="6"/>
  <c r="J1170" i="6"/>
  <c r="J1169" i="6"/>
  <c r="J1168" i="6"/>
  <c r="J1167" i="6"/>
  <c r="J1166" i="6"/>
  <c r="J1165" i="6"/>
  <c r="J1164" i="6"/>
  <c r="J1163" i="6"/>
  <c r="J1162" i="6"/>
  <c r="J1161" i="6"/>
  <c r="J1160" i="6"/>
  <c r="J1159" i="6"/>
  <c r="J1158" i="6"/>
  <c r="J1157" i="6"/>
  <c r="J1156" i="6"/>
  <c r="J1155" i="6"/>
  <c r="J1154" i="6"/>
  <c r="J1153" i="6"/>
  <c r="J1152" i="6"/>
  <c r="J1151" i="6"/>
  <c r="J1150" i="6"/>
  <c r="J1149" i="6"/>
  <c r="J1148" i="6"/>
  <c r="J1147" i="6"/>
  <c r="J1146" i="6"/>
  <c r="J1145" i="6"/>
  <c r="J1144" i="6"/>
  <c r="J1143" i="6"/>
  <c r="J1142" i="6"/>
  <c r="J1141" i="6"/>
  <c r="J1140" i="6"/>
  <c r="J1139" i="6"/>
  <c r="J1138" i="6"/>
  <c r="J1137" i="6"/>
  <c r="J1136" i="6"/>
  <c r="J1135" i="6"/>
  <c r="J1134" i="6"/>
  <c r="J1133" i="6"/>
  <c r="J1132" i="6"/>
  <c r="J1131" i="6"/>
  <c r="J1130" i="6"/>
  <c r="J1129" i="6"/>
  <c r="J1128" i="6"/>
  <c r="J1127" i="6"/>
  <c r="J1126" i="6"/>
  <c r="J1125" i="6"/>
  <c r="J1124" i="6"/>
  <c r="J1123" i="6"/>
  <c r="J1122" i="6"/>
  <c r="J1121" i="6"/>
  <c r="J1120" i="6"/>
  <c r="J1119" i="6"/>
  <c r="J1118" i="6"/>
  <c r="J1117" i="6"/>
  <c r="J1116" i="6"/>
  <c r="J1115" i="6"/>
  <c r="J1114" i="6"/>
  <c r="J1113" i="6"/>
  <c r="J1112" i="6"/>
  <c r="J1111" i="6"/>
  <c r="J1110" i="6"/>
  <c r="J1109" i="6"/>
  <c r="J1108" i="6"/>
  <c r="J1107" i="6"/>
  <c r="J1106" i="6"/>
  <c r="J1105" i="6"/>
  <c r="J1104" i="6"/>
  <c r="J1103" i="6"/>
  <c r="J1102" i="6"/>
  <c r="J1101" i="6"/>
  <c r="J1100" i="6"/>
  <c r="J1099" i="6"/>
  <c r="J1098" i="6"/>
  <c r="J1097" i="6"/>
  <c r="J1096" i="6"/>
  <c r="J1095" i="6"/>
  <c r="J1094" i="6"/>
  <c r="J1093" i="6"/>
  <c r="J1092" i="6"/>
  <c r="J1091" i="6"/>
  <c r="J1090" i="6"/>
  <c r="J1089" i="6"/>
  <c r="J1088" i="6"/>
  <c r="J1087" i="6"/>
  <c r="J1086" i="6"/>
  <c r="J1085" i="6"/>
  <c r="J1084" i="6"/>
  <c r="J1083" i="6"/>
  <c r="J1082" i="6"/>
  <c r="J1081" i="6"/>
  <c r="J1080" i="6"/>
  <c r="J1079" i="6"/>
  <c r="J1078" i="6"/>
  <c r="J1077" i="6"/>
  <c r="J1076" i="6"/>
  <c r="J1075" i="6"/>
  <c r="J1074" i="6"/>
  <c r="J1073" i="6"/>
  <c r="J1072" i="6"/>
  <c r="J1071" i="6"/>
  <c r="J1070" i="6"/>
  <c r="J1069" i="6"/>
  <c r="J1068" i="6"/>
  <c r="J1067" i="6"/>
  <c r="J1066" i="6"/>
  <c r="J1065" i="6"/>
  <c r="J1064" i="6"/>
  <c r="J1063" i="6"/>
  <c r="J1062" i="6"/>
  <c r="J1061" i="6"/>
  <c r="J1060" i="6"/>
  <c r="J1059" i="6"/>
  <c r="J1058" i="6"/>
  <c r="J1057" i="6"/>
  <c r="J1056" i="6"/>
  <c r="J1055" i="6"/>
  <c r="J1054" i="6"/>
  <c r="J1053" i="6"/>
  <c r="J1052" i="6"/>
  <c r="J1051" i="6"/>
  <c r="J1050" i="6"/>
  <c r="J1049" i="6"/>
  <c r="J1048" i="6"/>
  <c r="J1047" i="6"/>
  <c r="J1046" i="6"/>
  <c r="J1045" i="6"/>
  <c r="J1044" i="6"/>
  <c r="J1043" i="6"/>
  <c r="J1042" i="6"/>
  <c r="J1041" i="6"/>
  <c r="J1040" i="6"/>
  <c r="J1039" i="6"/>
  <c r="J1038" i="6"/>
  <c r="J1037" i="6"/>
  <c r="J1036" i="6"/>
  <c r="J1035" i="6"/>
  <c r="J1034" i="6"/>
  <c r="J1033" i="6"/>
  <c r="J1032" i="6"/>
  <c r="J1031" i="6"/>
  <c r="J1030" i="6"/>
  <c r="J1029" i="6"/>
  <c r="J1028" i="6"/>
  <c r="J1027" i="6"/>
  <c r="J1026" i="6"/>
  <c r="J1025" i="6"/>
  <c r="J1024" i="6"/>
  <c r="J1023" i="6"/>
  <c r="J1022" i="6"/>
  <c r="J1021" i="6"/>
  <c r="J1020" i="6"/>
  <c r="J1019" i="6"/>
  <c r="J1018" i="6"/>
  <c r="J1017" i="6"/>
  <c r="J1016" i="6"/>
  <c r="J1015" i="6"/>
  <c r="J1014" i="6"/>
  <c r="J1013" i="6"/>
  <c r="J1012" i="6"/>
  <c r="J1011" i="6"/>
  <c r="J1010" i="6"/>
  <c r="J1009" i="6"/>
  <c r="J1008" i="6"/>
  <c r="J1007" i="6"/>
  <c r="J1006" i="6"/>
  <c r="J1005" i="6"/>
  <c r="J1004" i="6"/>
  <c r="J1003" i="6"/>
  <c r="J1002" i="6"/>
  <c r="J1001" i="6"/>
  <c r="J1000" i="6"/>
  <c r="J999" i="6"/>
  <c r="J998" i="6"/>
  <c r="J997" i="6"/>
  <c r="J996" i="6"/>
  <c r="J995" i="6"/>
  <c r="J994" i="6"/>
  <c r="J993" i="6"/>
  <c r="J992" i="6"/>
  <c r="J991" i="6"/>
  <c r="J990" i="6"/>
  <c r="J989" i="6"/>
  <c r="J988" i="6"/>
  <c r="J987" i="6"/>
  <c r="J986" i="6"/>
  <c r="J985" i="6"/>
  <c r="J984" i="6"/>
  <c r="J983" i="6"/>
  <c r="J982" i="6"/>
  <c r="J981" i="6"/>
  <c r="J980" i="6"/>
  <c r="J979" i="6"/>
  <c r="J978" i="6"/>
  <c r="J977" i="6"/>
  <c r="J976" i="6"/>
  <c r="J975" i="6"/>
  <c r="J974" i="6"/>
  <c r="J973" i="6"/>
  <c r="J972" i="6"/>
  <c r="J971" i="6"/>
  <c r="J970" i="6"/>
  <c r="J969" i="6"/>
  <c r="J968" i="6"/>
  <c r="J967" i="6"/>
  <c r="J966" i="6"/>
  <c r="J965" i="6"/>
  <c r="J964" i="6"/>
  <c r="J963" i="6"/>
  <c r="J962" i="6"/>
  <c r="J961" i="6"/>
  <c r="J960" i="6"/>
  <c r="J959" i="6"/>
  <c r="J958" i="6"/>
  <c r="J957" i="6"/>
  <c r="J956" i="6"/>
  <c r="J955" i="6"/>
  <c r="J954" i="6"/>
  <c r="J953" i="6"/>
  <c r="J952" i="6"/>
  <c r="J951" i="6"/>
  <c r="J950" i="6"/>
  <c r="J949" i="6"/>
  <c r="J948" i="6"/>
  <c r="J947" i="6"/>
  <c r="J946" i="6"/>
  <c r="J945" i="6"/>
  <c r="J944" i="6"/>
  <c r="J943" i="6"/>
  <c r="J942" i="6"/>
  <c r="J941" i="6"/>
  <c r="J940" i="6"/>
  <c r="J939" i="6"/>
  <c r="J938" i="6"/>
  <c r="J937" i="6"/>
  <c r="J936" i="6"/>
  <c r="J935" i="6"/>
  <c r="J934" i="6"/>
  <c r="J933" i="6"/>
  <c r="J932" i="6"/>
  <c r="J931" i="6"/>
  <c r="J930" i="6"/>
  <c r="J929" i="6"/>
  <c r="J928" i="6"/>
  <c r="J927" i="6"/>
  <c r="J926" i="6"/>
  <c r="J925" i="6"/>
  <c r="J924" i="6"/>
  <c r="J923" i="6"/>
  <c r="J922" i="6"/>
  <c r="J921" i="6"/>
  <c r="J920" i="6"/>
  <c r="J919" i="6"/>
  <c r="J918" i="6"/>
  <c r="J917" i="6"/>
  <c r="J916" i="6"/>
  <c r="J915" i="6"/>
  <c r="J914" i="6"/>
  <c r="J913" i="6"/>
  <c r="J912" i="6"/>
  <c r="J911" i="6"/>
  <c r="J910" i="6"/>
  <c r="J909" i="6"/>
  <c r="J908" i="6"/>
  <c r="J907" i="6"/>
  <c r="J906" i="6"/>
  <c r="J905" i="6"/>
  <c r="J904" i="6"/>
  <c r="J903" i="6"/>
  <c r="J902" i="6"/>
  <c r="J901" i="6"/>
  <c r="J900" i="6"/>
  <c r="J899" i="6"/>
  <c r="J898" i="6"/>
  <c r="J897" i="6"/>
  <c r="J896" i="6"/>
  <c r="J895" i="6"/>
  <c r="J894" i="6"/>
  <c r="J893" i="6"/>
  <c r="J892" i="6"/>
  <c r="J891" i="6"/>
  <c r="J890" i="6"/>
  <c r="J889" i="6"/>
  <c r="J888" i="6"/>
  <c r="J887" i="6"/>
  <c r="J886" i="6"/>
  <c r="J885" i="6"/>
  <c r="J884" i="6"/>
  <c r="J883" i="6"/>
  <c r="J882" i="6"/>
  <c r="J881" i="6"/>
  <c r="J880" i="6"/>
  <c r="J879" i="6"/>
  <c r="J878" i="6"/>
  <c r="J877" i="6"/>
  <c r="J876" i="6"/>
  <c r="J875" i="6"/>
  <c r="J874" i="6"/>
  <c r="J873" i="6"/>
  <c r="J872" i="6"/>
  <c r="J871" i="6"/>
  <c r="J870" i="6"/>
  <c r="J869" i="6"/>
  <c r="J868" i="6"/>
  <c r="J867" i="6"/>
  <c r="J866" i="6"/>
  <c r="J865" i="6"/>
  <c r="J864" i="6"/>
  <c r="J863" i="6"/>
  <c r="J862" i="6"/>
  <c r="J861" i="6"/>
  <c r="J860" i="6"/>
  <c r="J859" i="6"/>
  <c r="J858" i="6"/>
  <c r="J857" i="6"/>
  <c r="J856" i="6"/>
  <c r="J855" i="6"/>
  <c r="J854" i="6"/>
  <c r="J853" i="6"/>
  <c r="J852" i="6"/>
  <c r="J851" i="6"/>
  <c r="J850" i="6"/>
  <c r="J849" i="6"/>
  <c r="J848" i="6"/>
  <c r="J847" i="6"/>
  <c r="J846" i="6"/>
  <c r="J845" i="6"/>
  <c r="J844" i="6"/>
  <c r="J843" i="6"/>
  <c r="J842" i="6"/>
  <c r="J841" i="6"/>
  <c r="J840" i="6"/>
  <c r="J839" i="6"/>
  <c r="J838" i="6"/>
  <c r="J837" i="6"/>
  <c r="J836" i="6"/>
  <c r="J835" i="6"/>
  <c r="J834" i="6"/>
  <c r="J833" i="6"/>
  <c r="J832" i="6"/>
  <c r="J831" i="6"/>
  <c r="J830" i="6"/>
  <c r="J829" i="6"/>
  <c r="J828" i="6"/>
  <c r="J827" i="6"/>
  <c r="J826" i="6"/>
  <c r="J825" i="6"/>
  <c r="J824" i="6"/>
  <c r="J823" i="6"/>
  <c r="J822" i="6"/>
  <c r="J821" i="6"/>
  <c r="J820" i="6"/>
  <c r="J819" i="6"/>
  <c r="J818" i="6"/>
  <c r="J817" i="6"/>
  <c r="J816" i="6"/>
  <c r="J815" i="6"/>
  <c r="J814" i="6"/>
  <c r="J813" i="6"/>
  <c r="J812" i="6"/>
  <c r="J811" i="6"/>
  <c r="J810" i="6"/>
  <c r="J809" i="6"/>
  <c r="J808" i="6"/>
  <c r="J807" i="6"/>
  <c r="J806" i="6"/>
  <c r="J805" i="6"/>
  <c r="J804" i="6"/>
  <c r="J803" i="6"/>
  <c r="J802" i="6"/>
  <c r="J801" i="6"/>
  <c r="J800" i="6"/>
  <c r="J799" i="6"/>
  <c r="J798" i="6"/>
  <c r="J797" i="6"/>
  <c r="J796" i="6"/>
  <c r="J795" i="6"/>
  <c r="J794" i="6"/>
  <c r="J793" i="6"/>
  <c r="J792" i="6"/>
  <c r="J791" i="6"/>
  <c r="J790" i="6"/>
  <c r="J789" i="6"/>
  <c r="J788" i="6"/>
  <c r="J787" i="6"/>
  <c r="J786" i="6"/>
  <c r="J785" i="6"/>
  <c r="J784" i="6"/>
  <c r="J783" i="6"/>
  <c r="J782" i="6"/>
  <c r="J781" i="6"/>
  <c r="J780" i="6"/>
  <c r="J779" i="6"/>
  <c r="J778" i="6"/>
  <c r="J777" i="6"/>
  <c r="J776" i="6"/>
  <c r="J775" i="6"/>
  <c r="J774" i="6"/>
  <c r="J773" i="6"/>
  <c r="J772" i="6"/>
  <c r="J771" i="6"/>
  <c r="J770" i="6"/>
  <c r="J769" i="6"/>
  <c r="J768" i="6"/>
  <c r="J767" i="6"/>
  <c r="J766" i="6"/>
  <c r="J765" i="6"/>
  <c r="J764" i="6"/>
  <c r="J763" i="6"/>
  <c r="J762" i="6"/>
  <c r="J761" i="6"/>
  <c r="J760" i="6"/>
  <c r="J759" i="6"/>
  <c r="J758" i="6"/>
  <c r="J757" i="6"/>
  <c r="J756" i="6"/>
  <c r="J755" i="6"/>
  <c r="J754" i="6"/>
  <c r="J753" i="6"/>
  <c r="J752" i="6"/>
  <c r="J751" i="6"/>
  <c r="J750" i="6"/>
  <c r="J749" i="6"/>
  <c r="J748" i="6"/>
  <c r="J747" i="6"/>
  <c r="J746" i="6"/>
  <c r="J745" i="6"/>
  <c r="J744" i="6"/>
  <c r="J743" i="6"/>
  <c r="J742" i="6"/>
  <c r="J741" i="6"/>
  <c r="J740" i="6"/>
  <c r="J739" i="6"/>
  <c r="J738" i="6"/>
  <c r="J737" i="6"/>
  <c r="J736" i="6"/>
  <c r="J735" i="6"/>
  <c r="J734" i="6"/>
  <c r="J733" i="6"/>
  <c r="J732" i="6"/>
  <c r="J731" i="6"/>
  <c r="J730" i="6"/>
  <c r="J729" i="6"/>
  <c r="J728" i="6"/>
  <c r="J727" i="6"/>
  <c r="J726" i="6"/>
  <c r="J725" i="6"/>
  <c r="J724" i="6"/>
  <c r="J723" i="6"/>
  <c r="J722" i="6"/>
  <c r="J721" i="6"/>
  <c r="J720" i="6"/>
  <c r="J719" i="6"/>
  <c r="J718" i="6"/>
  <c r="J717" i="6"/>
  <c r="J716" i="6"/>
  <c r="J715" i="6"/>
  <c r="J714" i="6"/>
  <c r="J713" i="6"/>
  <c r="J712" i="6"/>
  <c r="J711" i="6"/>
  <c r="J710" i="6"/>
  <c r="J709" i="6"/>
  <c r="J708" i="6"/>
  <c r="J707" i="6"/>
  <c r="J706" i="6"/>
  <c r="J705" i="6"/>
  <c r="J704" i="6"/>
  <c r="J703" i="6"/>
  <c r="J702" i="6"/>
  <c r="J701" i="6"/>
  <c r="J700" i="6"/>
  <c r="J699" i="6"/>
  <c r="J698" i="6"/>
  <c r="J697" i="6"/>
  <c r="J696" i="6"/>
  <c r="J695" i="6"/>
  <c r="J694" i="6"/>
  <c r="J693" i="6"/>
  <c r="J692" i="6"/>
  <c r="J691" i="6"/>
  <c r="J690" i="6"/>
  <c r="J689" i="6"/>
  <c r="J688" i="6"/>
  <c r="J687" i="6"/>
  <c r="J686" i="6"/>
  <c r="J685" i="6"/>
  <c r="J684" i="6"/>
  <c r="J683" i="6"/>
  <c r="J682" i="6"/>
  <c r="J681" i="6"/>
  <c r="J680" i="6"/>
  <c r="J679" i="6"/>
  <c r="J678" i="6"/>
  <c r="J677" i="6"/>
  <c r="J676" i="6"/>
  <c r="J675" i="6"/>
  <c r="J674" i="6"/>
  <c r="J673" i="6"/>
  <c r="J672" i="6"/>
  <c r="J671" i="6"/>
  <c r="J670" i="6"/>
  <c r="J669" i="6"/>
  <c r="J668" i="6"/>
  <c r="J667" i="6"/>
  <c r="J666" i="6"/>
  <c r="J665" i="6"/>
  <c r="J664" i="6"/>
  <c r="J663" i="6"/>
  <c r="J662" i="6"/>
  <c r="J661" i="6"/>
  <c r="J660" i="6"/>
  <c r="J659" i="6"/>
  <c r="J658" i="6"/>
  <c r="J657" i="6"/>
  <c r="J656" i="6"/>
  <c r="J655" i="6"/>
  <c r="J654" i="6"/>
  <c r="J653" i="6"/>
  <c r="J652" i="6"/>
  <c r="J651" i="6"/>
  <c r="J650" i="6"/>
  <c r="J649" i="6"/>
  <c r="J648" i="6"/>
  <c r="J647" i="6"/>
  <c r="J646" i="6"/>
  <c r="J645" i="6"/>
  <c r="J644" i="6"/>
  <c r="J643" i="6"/>
  <c r="J642" i="6"/>
  <c r="J641" i="6"/>
  <c r="J640" i="6"/>
  <c r="J639" i="6"/>
  <c r="J638" i="6"/>
  <c r="J637" i="6"/>
  <c r="J636" i="6"/>
  <c r="J635" i="6"/>
  <c r="J634" i="6"/>
  <c r="J633" i="6"/>
  <c r="J632" i="6"/>
  <c r="J631" i="6"/>
  <c r="J630" i="6"/>
  <c r="J629" i="6"/>
  <c r="J628" i="6"/>
  <c r="J627" i="6"/>
  <c r="J626" i="6"/>
  <c r="J625" i="6"/>
  <c r="J624" i="6"/>
  <c r="J623" i="6"/>
  <c r="J622" i="6"/>
  <c r="J621" i="6"/>
  <c r="J620" i="6"/>
  <c r="J619" i="6"/>
  <c r="J618" i="6"/>
  <c r="J617" i="6"/>
  <c r="J616" i="6"/>
  <c r="J615" i="6"/>
  <c r="J614" i="6"/>
  <c r="J613" i="6"/>
  <c r="J612" i="6"/>
  <c r="J611" i="6"/>
  <c r="J610" i="6"/>
  <c r="J609" i="6"/>
  <c r="J608" i="6"/>
  <c r="J607" i="6"/>
  <c r="J606" i="6"/>
  <c r="J605" i="6"/>
  <c r="J604" i="6"/>
  <c r="J603" i="6"/>
  <c r="J602" i="6"/>
  <c r="J601" i="6"/>
  <c r="J600" i="6"/>
  <c r="J599" i="6"/>
  <c r="J598" i="6"/>
  <c r="J597" i="6"/>
  <c r="J596" i="6"/>
  <c r="J595" i="6"/>
  <c r="J594" i="6"/>
  <c r="J593" i="6"/>
  <c r="J592" i="6"/>
  <c r="J591" i="6"/>
  <c r="J590" i="6"/>
  <c r="J589" i="6"/>
  <c r="J588" i="6"/>
  <c r="J587" i="6"/>
  <c r="J586" i="6"/>
  <c r="J585" i="6"/>
  <c r="J584" i="6"/>
  <c r="J583" i="6"/>
  <c r="J582" i="6"/>
  <c r="J581" i="6"/>
  <c r="J580" i="6"/>
  <c r="J579" i="6"/>
  <c r="J578" i="6"/>
  <c r="J577" i="6"/>
  <c r="J576" i="6"/>
  <c r="J575" i="6"/>
  <c r="J574" i="6"/>
  <c r="J573" i="6"/>
  <c r="J572" i="6"/>
  <c r="J571" i="6"/>
  <c r="J570" i="6"/>
  <c r="J569" i="6"/>
  <c r="J568" i="6"/>
  <c r="J567" i="6"/>
  <c r="J566" i="6"/>
  <c r="J565" i="6"/>
  <c r="J564" i="6"/>
  <c r="J563" i="6"/>
  <c r="J562" i="6"/>
  <c r="J561" i="6"/>
  <c r="J560" i="6"/>
  <c r="J559" i="6"/>
  <c r="J558" i="6"/>
  <c r="J557" i="6"/>
  <c r="J556" i="6"/>
  <c r="J555" i="6"/>
  <c r="J554" i="6"/>
  <c r="J553" i="6"/>
  <c r="J552" i="6"/>
  <c r="J551" i="6"/>
  <c r="J550" i="6"/>
  <c r="J549" i="6"/>
  <c r="J548" i="6"/>
  <c r="J547" i="6"/>
  <c r="J546" i="6"/>
  <c r="J545" i="6"/>
  <c r="J544" i="6"/>
  <c r="J543" i="6"/>
  <c r="J542" i="6"/>
  <c r="J541" i="6"/>
  <c r="J540" i="6"/>
  <c r="J539" i="6"/>
  <c r="J538" i="6"/>
  <c r="J537" i="6"/>
  <c r="J536" i="6"/>
  <c r="J535" i="6"/>
  <c r="J534" i="6"/>
  <c r="J533" i="6"/>
  <c r="J532" i="6"/>
  <c r="J531" i="6"/>
  <c r="J530" i="6"/>
  <c r="J529" i="6"/>
  <c r="J528" i="6"/>
  <c r="J527" i="6"/>
  <c r="J526" i="6"/>
  <c r="J525" i="6"/>
  <c r="J524" i="6"/>
  <c r="J523" i="6"/>
  <c r="J522" i="6"/>
  <c r="J521" i="6"/>
  <c r="J520" i="6"/>
  <c r="J519" i="6"/>
  <c r="J518" i="6"/>
  <c r="J517" i="6"/>
  <c r="J516" i="6"/>
  <c r="J515" i="6"/>
  <c r="J514" i="6"/>
  <c r="J513" i="6"/>
  <c r="J512" i="6"/>
  <c r="J511" i="6"/>
  <c r="J510" i="6"/>
  <c r="J509" i="6"/>
  <c r="J508" i="6"/>
  <c r="J507" i="6"/>
  <c r="J506" i="6"/>
  <c r="J505" i="6"/>
  <c r="J504" i="6"/>
  <c r="J503" i="6"/>
  <c r="J502" i="6"/>
  <c r="J501" i="6"/>
  <c r="J500" i="6"/>
  <c r="J499" i="6"/>
  <c r="J498" i="6"/>
  <c r="J497" i="6"/>
  <c r="J496" i="6"/>
  <c r="J495" i="6"/>
  <c r="J494" i="6"/>
  <c r="J493" i="6"/>
  <c r="J492" i="6"/>
  <c r="J491" i="6"/>
  <c r="J490" i="6"/>
  <c r="J489" i="6"/>
  <c r="J488" i="6"/>
  <c r="J487" i="6"/>
  <c r="J486" i="6"/>
  <c r="J485" i="6"/>
  <c r="J484" i="6"/>
  <c r="J483" i="6"/>
  <c r="J482" i="6"/>
  <c r="J481" i="6"/>
  <c r="J480" i="6"/>
  <c r="J479" i="6"/>
  <c r="J478" i="6"/>
  <c r="J477" i="6"/>
  <c r="J476" i="6"/>
  <c r="J475" i="6"/>
  <c r="J474" i="6"/>
  <c r="J473" i="6"/>
  <c r="J472" i="6"/>
  <c r="J471" i="6"/>
  <c r="J470" i="6"/>
  <c r="J469" i="6"/>
  <c r="J468" i="6"/>
  <c r="J467" i="6"/>
  <c r="J466" i="6"/>
  <c r="J465" i="6"/>
  <c r="J464" i="6"/>
  <c r="J463" i="6"/>
  <c r="J462" i="6"/>
  <c r="J461" i="6"/>
  <c r="J460" i="6"/>
  <c r="J459" i="6"/>
  <c r="J458" i="6"/>
  <c r="J457" i="6"/>
  <c r="J456" i="6"/>
  <c r="J455" i="6"/>
  <c r="J454" i="6"/>
  <c r="J453" i="6"/>
  <c r="J452" i="6"/>
  <c r="J451" i="6"/>
  <c r="J450" i="6"/>
  <c r="J449" i="6"/>
  <c r="J448" i="6"/>
  <c r="J447" i="6"/>
  <c r="J446" i="6"/>
  <c r="J445" i="6"/>
  <c r="J444" i="6"/>
  <c r="J443" i="6"/>
  <c r="J442" i="6"/>
  <c r="J441" i="6"/>
  <c r="J440" i="6"/>
  <c r="J439" i="6"/>
  <c r="J438" i="6"/>
  <c r="J437" i="6"/>
  <c r="J436" i="6"/>
  <c r="J435" i="6"/>
  <c r="J434" i="6"/>
  <c r="J433" i="6"/>
  <c r="J432" i="6"/>
  <c r="J431" i="6"/>
  <c r="J430" i="6"/>
  <c r="J429" i="6"/>
  <c r="J428" i="6"/>
  <c r="J427" i="6"/>
  <c r="J426" i="6"/>
  <c r="J425" i="6"/>
  <c r="J424" i="6"/>
  <c r="J423" i="6"/>
  <c r="J422" i="6"/>
  <c r="J421" i="6"/>
  <c r="J420" i="6"/>
  <c r="J419" i="6"/>
  <c r="J418" i="6"/>
  <c r="J417" i="6"/>
  <c r="J416" i="6"/>
  <c r="J415" i="6"/>
  <c r="J414" i="6"/>
  <c r="J413" i="6"/>
  <c r="J412" i="6"/>
  <c r="J411" i="6"/>
  <c r="J410" i="6"/>
  <c r="J409" i="6"/>
  <c r="J408" i="6"/>
  <c r="J407" i="6"/>
  <c r="J406" i="6"/>
  <c r="J405" i="6"/>
  <c r="J404" i="6"/>
  <c r="J403" i="6"/>
  <c r="J402" i="6"/>
  <c r="J401" i="6"/>
  <c r="J400" i="6"/>
  <c r="J399" i="6"/>
  <c r="J398" i="6"/>
  <c r="J397" i="6"/>
  <c r="J396" i="6"/>
  <c r="J395" i="6"/>
  <c r="J394" i="6"/>
  <c r="J393" i="6"/>
  <c r="J392" i="6"/>
  <c r="J391" i="6"/>
  <c r="J390" i="6"/>
  <c r="J389" i="6"/>
  <c r="J388" i="6"/>
  <c r="J387" i="6"/>
  <c r="J386" i="6"/>
  <c r="J385" i="6"/>
  <c r="J384" i="6"/>
  <c r="J383" i="6"/>
  <c r="J382" i="6"/>
  <c r="J381" i="6"/>
  <c r="J380" i="6"/>
  <c r="J379" i="6"/>
  <c r="J378" i="6"/>
  <c r="J377" i="6"/>
  <c r="J376" i="6"/>
  <c r="J375" i="6"/>
  <c r="J374" i="6"/>
  <c r="J373" i="6"/>
  <c r="J372" i="6"/>
  <c r="J371" i="6"/>
  <c r="J370" i="6"/>
  <c r="J369" i="6"/>
  <c r="J368" i="6"/>
  <c r="J367" i="6"/>
  <c r="J366" i="6"/>
  <c r="J365" i="6"/>
  <c r="J364" i="6"/>
  <c r="J363" i="6"/>
  <c r="J362" i="6"/>
  <c r="J361" i="6"/>
  <c r="J360" i="6"/>
  <c r="J359" i="6"/>
  <c r="J358" i="6"/>
  <c r="J357" i="6"/>
  <c r="J356" i="6"/>
  <c r="J355" i="6"/>
  <c r="J354" i="6"/>
  <c r="J353" i="6"/>
  <c r="J352" i="6"/>
  <c r="J351" i="6"/>
  <c r="J350" i="6"/>
  <c r="J349" i="6"/>
  <c r="J348" i="6"/>
  <c r="J347" i="6"/>
  <c r="J346" i="6"/>
  <c r="J345" i="6"/>
  <c r="J344" i="6"/>
  <c r="J343" i="6"/>
  <c r="J342" i="6"/>
  <c r="J341" i="6"/>
  <c r="J340" i="6"/>
  <c r="J339" i="6"/>
  <c r="J338" i="6"/>
  <c r="J337" i="6"/>
  <c r="J336" i="6"/>
  <c r="J335" i="6"/>
  <c r="J334" i="6"/>
  <c r="J333" i="6"/>
  <c r="J332" i="6"/>
  <c r="J331" i="6"/>
  <c r="J330" i="6"/>
  <c r="J329" i="6"/>
  <c r="J328" i="6"/>
  <c r="J327" i="6"/>
  <c r="J326" i="6"/>
  <c r="J325" i="6"/>
  <c r="J324" i="6"/>
  <c r="J323" i="6"/>
  <c r="J322" i="6"/>
  <c r="J321" i="6"/>
  <c r="J320" i="6"/>
  <c r="J319" i="6"/>
  <c r="J318" i="6"/>
  <c r="J317" i="6"/>
  <c r="J316" i="6"/>
  <c r="J315" i="6"/>
  <c r="J314" i="6"/>
  <c r="J313" i="6"/>
  <c r="J312" i="6"/>
  <c r="J311" i="6"/>
  <c r="J310" i="6"/>
  <c r="J309" i="6"/>
  <c r="J308" i="6"/>
  <c r="J307" i="6"/>
  <c r="J306" i="6"/>
  <c r="J305" i="6"/>
  <c r="J304" i="6"/>
  <c r="J303" i="6"/>
  <c r="J302" i="6"/>
  <c r="J301" i="6"/>
  <c r="J300" i="6"/>
  <c r="J299" i="6"/>
  <c r="J298" i="6"/>
  <c r="J297" i="6"/>
  <c r="J296" i="6"/>
  <c r="J295" i="6"/>
  <c r="J294" i="6"/>
  <c r="J293" i="6"/>
  <c r="J292" i="6"/>
  <c r="J291" i="6"/>
  <c r="J290" i="6"/>
  <c r="J289" i="6"/>
  <c r="J288" i="6"/>
  <c r="J287" i="6"/>
  <c r="J286" i="6"/>
  <c r="J285" i="6"/>
  <c r="J284" i="6"/>
  <c r="J283" i="6"/>
  <c r="J282" i="6"/>
  <c r="J281" i="6"/>
  <c r="J280" i="6"/>
  <c r="J279" i="6"/>
  <c r="J278" i="6"/>
  <c r="J277" i="6"/>
  <c r="J276" i="6"/>
  <c r="J275" i="6"/>
  <c r="J274" i="6"/>
  <c r="J273" i="6"/>
  <c r="J272" i="6"/>
  <c r="J271" i="6"/>
  <c r="J270" i="6"/>
  <c r="J269" i="6"/>
  <c r="J268" i="6"/>
  <c r="J267" i="6"/>
  <c r="J266" i="6"/>
  <c r="J265" i="6"/>
  <c r="J264" i="6"/>
  <c r="J263" i="6"/>
  <c r="J262" i="6"/>
  <c r="J261" i="6"/>
  <c r="J260" i="6"/>
  <c r="J259" i="6"/>
  <c r="J258" i="6"/>
  <c r="J257" i="6"/>
  <c r="J256" i="6"/>
  <c r="J255" i="6"/>
  <c r="J254" i="6"/>
  <c r="J253" i="6"/>
  <c r="J252" i="6"/>
  <c r="J251" i="6"/>
  <c r="J250" i="6"/>
  <c r="J249" i="6"/>
  <c r="J248" i="6"/>
  <c r="J247" i="6"/>
  <c r="J246" i="6"/>
  <c r="J245" i="6"/>
  <c r="J244" i="6"/>
  <c r="J243" i="6"/>
  <c r="J242" i="6"/>
  <c r="J241" i="6"/>
  <c r="J240" i="6"/>
  <c r="J239" i="6"/>
  <c r="J238" i="6"/>
  <c r="J237" i="6"/>
  <c r="J236" i="6"/>
  <c r="J235" i="6"/>
  <c r="J234" i="6"/>
  <c r="J233" i="6"/>
  <c r="J232" i="6"/>
  <c r="J231" i="6"/>
  <c r="J230" i="6"/>
  <c r="J229" i="6"/>
  <c r="J228" i="6"/>
  <c r="J227" i="6"/>
  <c r="J226" i="6"/>
  <c r="J225" i="6"/>
  <c r="J224" i="6"/>
  <c r="J223" i="6"/>
  <c r="J222" i="6"/>
  <c r="J221" i="6"/>
  <c r="J220" i="6"/>
  <c r="J219" i="6"/>
  <c r="J218" i="6"/>
  <c r="J217" i="6"/>
  <c r="J216" i="6"/>
  <c r="J215" i="6"/>
  <c r="J214" i="6"/>
  <c r="J213" i="6"/>
  <c r="J212" i="6"/>
  <c r="J211" i="6"/>
  <c r="J210" i="6"/>
  <c r="J209" i="6"/>
  <c r="J208" i="6"/>
  <c r="J207" i="6"/>
  <c r="J206" i="6"/>
  <c r="J205" i="6"/>
  <c r="J204" i="6"/>
  <c r="J203" i="6"/>
  <c r="J202" i="6"/>
  <c r="J201" i="6"/>
  <c r="J200" i="6"/>
  <c r="J199" i="6"/>
  <c r="J198" i="6"/>
  <c r="J197" i="6"/>
  <c r="J196" i="6"/>
  <c r="J195" i="6"/>
  <c r="J194" i="6"/>
  <c r="J193" i="6"/>
  <c r="J192" i="6"/>
  <c r="J191" i="6"/>
  <c r="J190" i="6"/>
  <c r="J189" i="6"/>
  <c r="J188" i="6"/>
  <c r="J187" i="6"/>
  <c r="J186" i="6"/>
  <c r="J185" i="6"/>
  <c r="J184" i="6"/>
  <c r="J183" i="6"/>
  <c r="J182" i="6"/>
  <c r="J181" i="6"/>
  <c r="J180" i="6"/>
  <c r="J179" i="6"/>
  <c r="J178" i="6"/>
  <c r="J177" i="6"/>
  <c r="J176" i="6"/>
  <c r="J175" i="6"/>
  <c r="J174" i="6"/>
  <c r="J173" i="6"/>
  <c r="J172" i="6"/>
  <c r="J171" i="6"/>
  <c r="J170" i="6"/>
  <c r="J169" i="6"/>
  <c r="J168" i="6"/>
  <c r="J167" i="6"/>
  <c r="J166" i="6"/>
  <c r="J165" i="6"/>
  <c r="J164" i="6"/>
  <c r="J163" i="6"/>
  <c r="J162" i="6"/>
  <c r="J161" i="6"/>
  <c r="J160" i="6"/>
  <c r="J159" i="6"/>
  <c r="J158" i="6"/>
  <c r="J157" i="6"/>
  <c r="J156" i="6"/>
  <c r="J155" i="6"/>
  <c r="J154" i="6"/>
  <c r="J153" i="6"/>
  <c r="J152" i="6"/>
  <c r="J151" i="6"/>
  <c r="J150" i="6"/>
  <c r="J149" i="6"/>
  <c r="J148" i="6"/>
  <c r="J147" i="6"/>
  <c r="J146" i="6"/>
  <c r="J145" i="6"/>
  <c r="J144" i="6"/>
  <c r="J143" i="6"/>
  <c r="J142" i="6"/>
  <c r="J141" i="6"/>
  <c r="J140" i="6"/>
  <c r="J139" i="6"/>
  <c r="J138" i="6"/>
  <c r="J137" i="6"/>
  <c r="J136" i="6"/>
  <c r="J135" i="6"/>
  <c r="J134" i="6"/>
  <c r="J133" i="6"/>
  <c r="J132" i="6"/>
  <c r="J131" i="6"/>
  <c r="J130" i="6"/>
  <c r="J129" i="6"/>
  <c r="J128" i="6"/>
  <c r="J127" i="6"/>
  <c r="J126" i="6"/>
  <c r="J125" i="6"/>
  <c r="J124" i="6"/>
  <c r="J123" i="6"/>
  <c r="J122" i="6"/>
  <c r="J121" i="6"/>
  <c r="J120" i="6"/>
  <c r="J119" i="6"/>
  <c r="J118" i="6"/>
  <c r="J117" i="6"/>
  <c r="J116" i="6"/>
  <c r="J115" i="6"/>
  <c r="J114" i="6"/>
  <c r="J113" i="6"/>
  <c r="J112" i="6"/>
  <c r="J111" i="6"/>
  <c r="J110" i="6"/>
  <c r="J109" i="6"/>
  <c r="J108" i="6"/>
  <c r="J107" i="6"/>
  <c r="J106" i="6"/>
  <c r="J105" i="6"/>
  <c r="J104" i="6"/>
  <c r="J103" i="6"/>
  <c r="J102" i="6"/>
  <c r="J101" i="6"/>
  <c r="J100" i="6"/>
  <c r="J99" i="6"/>
  <c r="J98" i="6"/>
  <c r="J97" i="6"/>
  <c r="J96" i="6"/>
  <c r="J95" i="6"/>
  <c r="J94" i="6"/>
  <c r="J93" i="6"/>
  <c r="J92" i="6"/>
  <c r="J91" i="6"/>
  <c r="J90" i="6"/>
  <c r="J89" i="6"/>
  <c r="J88" i="6"/>
  <c r="J87" i="6"/>
  <c r="J86" i="6"/>
  <c r="J85" i="6"/>
  <c r="J84" i="6"/>
  <c r="J83" i="6"/>
  <c r="J82" i="6"/>
  <c r="J81" i="6"/>
  <c r="J80" i="6"/>
  <c r="J79" i="6"/>
  <c r="J78" i="6"/>
  <c r="J77" i="6"/>
  <c r="J76" i="6"/>
  <c r="J75" i="6"/>
  <c r="J74" i="6"/>
  <c r="J73" i="6"/>
  <c r="J72" i="6"/>
  <c r="J71" i="6"/>
  <c r="J70" i="6"/>
  <c r="J69" i="6"/>
  <c r="J68" i="6"/>
  <c r="J67" i="6"/>
  <c r="J66" i="6"/>
  <c r="J65" i="6"/>
  <c r="J64" i="6"/>
  <c r="J63" i="6"/>
  <c r="J62" i="6"/>
  <c r="J61" i="6"/>
  <c r="J60" i="6"/>
  <c r="J59" i="6"/>
  <c r="J58" i="6"/>
  <c r="J57" i="6"/>
  <c r="J56" i="6"/>
  <c r="J55" i="6"/>
  <c r="J54" i="6"/>
  <c r="J53" i="6"/>
  <c r="J52" i="6"/>
  <c r="J51" i="6"/>
  <c r="J50" i="6"/>
  <c r="J49" i="6"/>
  <c r="J48" i="6"/>
  <c r="J47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O12" i="6"/>
  <c r="J12" i="6"/>
  <c r="O11" i="6"/>
  <c r="J11" i="6"/>
  <c r="O10" i="6"/>
  <c r="J10" i="6"/>
  <c r="O9" i="6"/>
  <c r="J9" i="6"/>
  <c r="O8" i="6"/>
  <c r="J8" i="6"/>
  <c r="O7" i="6"/>
  <c r="J7" i="6"/>
  <c r="O6" i="6"/>
  <c r="J6" i="6"/>
  <c r="J5" i="6"/>
  <c r="J4" i="6"/>
  <c r="J3" i="6"/>
  <c r="J2" i="6"/>
  <c r="C24" i="3"/>
  <c r="C4" i="5" l="1"/>
  <c r="C6" i="5"/>
  <c r="C8" i="5"/>
  <c r="C10" i="5"/>
  <c r="C12" i="5"/>
  <c r="C14" i="5"/>
  <c r="C16" i="5"/>
  <c r="C18" i="5"/>
  <c r="C20" i="5"/>
  <c r="O13" i="6"/>
  <c r="C25" i="3"/>
  <c r="C22" i="5"/>
  <c r="C24" i="5"/>
  <c r="C26" i="5"/>
  <c r="C28" i="5"/>
  <c r="C30" i="5"/>
  <c r="C32" i="5"/>
  <c r="C34" i="5"/>
  <c r="C36" i="5"/>
  <c r="C44" i="5"/>
  <c r="C3" i="5"/>
  <c r="C5" i="5"/>
  <c r="C7" i="5"/>
  <c r="C9" i="5"/>
  <c r="C11" i="5"/>
  <c r="C13" i="5"/>
  <c r="C15" i="5"/>
  <c r="C17" i="5"/>
  <c r="C19" i="5"/>
  <c r="C46" i="5"/>
  <c r="C48" i="5"/>
  <c r="C50" i="5"/>
  <c r="C54" i="5"/>
  <c r="C38" i="5"/>
  <c r="C40" i="5"/>
  <c r="C42" i="5"/>
  <c r="C52" i="5"/>
  <c r="C21" i="5"/>
  <c r="C23" i="5"/>
  <c r="C25" i="5"/>
  <c r="C27" i="5"/>
  <c r="C29" i="5"/>
  <c r="C31" i="5"/>
  <c r="C33" i="5"/>
  <c r="C35" i="5"/>
  <c r="C37" i="5"/>
  <c r="C39" i="5"/>
  <c r="C41" i="5"/>
  <c r="C43" i="5"/>
  <c r="C45" i="5"/>
  <c r="C47" i="5"/>
  <c r="C49" i="5"/>
  <c r="C51" i="5"/>
  <c r="C53" i="5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3" i="3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Q2" i="3"/>
  <c r="N2" i="3"/>
  <c r="O2" i="3"/>
  <c r="P2" i="3"/>
  <c r="M2" i="3"/>
  <c r="F1" i="1"/>
  <c r="C1" i="2"/>
  <c r="J11" i="2"/>
  <c r="J12" i="2"/>
  <c r="J18" i="2"/>
  <c r="J19" i="2"/>
  <c r="J25" i="2"/>
  <c r="J26" i="2"/>
  <c r="J32" i="2"/>
  <c r="J33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7" i="2"/>
  <c r="J74" i="2"/>
  <c r="J75" i="2"/>
  <c r="J81" i="2"/>
  <c r="J82" i="2"/>
  <c r="J88" i="2"/>
  <c r="J89" i="2"/>
  <c r="J95" i="2"/>
  <c r="J96" i="2"/>
  <c r="J102" i="2"/>
  <c r="J103" i="2"/>
  <c r="J109" i="2"/>
  <c r="J110" i="2"/>
  <c r="J116" i="2"/>
  <c r="J117" i="2"/>
  <c r="J123" i="2"/>
  <c r="J124" i="2"/>
  <c r="J130" i="2"/>
  <c r="J131" i="2"/>
  <c r="J137" i="2"/>
  <c r="J138" i="2"/>
  <c r="J144" i="2"/>
  <c r="J145" i="2"/>
  <c r="J151" i="2"/>
  <c r="J152" i="2"/>
  <c r="J158" i="2"/>
  <c r="J159" i="2"/>
  <c r="J165" i="2"/>
  <c r="J166" i="2"/>
  <c r="J172" i="2"/>
  <c r="J173" i="2"/>
  <c r="J179" i="2"/>
  <c r="J180" i="2"/>
  <c r="J186" i="2"/>
  <c r="J187" i="2"/>
  <c r="J193" i="2"/>
  <c r="J194" i="2"/>
  <c r="J200" i="2"/>
  <c r="J201" i="2"/>
  <c r="J207" i="2"/>
  <c r="J208" i="2"/>
  <c r="B32" i="5" s="1"/>
  <c r="J210" i="2"/>
  <c r="J211" i="2"/>
  <c r="J212" i="2"/>
  <c r="J213" i="2"/>
  <c r="J214" i="2"/>
  <c r="J215" i="2"/>
  <c r="J216" i="2"/>
  <c r="J217" i="2"/>
  <c r="J218" i="2"/>
  <c r="J219" i="2"/>
  <c r="B33" i="5" s="1"/>
  <c r="J221" i="2"/>
  <c r="J222" i="2"/>
  <c r="J228" i="2"/>
  <c r="J229" i="2"/>
  <c r="J235" i="2"/>
  <c r="J236" i="2"/>
  <c r="J242" i="2"/>
  <c r="J243" i="2"/>
  <c r="J249" i="2"/>
  <c r="J250" i="2"/>
  <c r="J256" i="2"/>
  <c r="J257" i="2"/>
  <c r="J263" i="2"/>
  <c r="J264" i="2"/>
  <c r="J270" i="2"/>
  <c r="J271" i="2"/>
  <c r="J277" i="2"/>
  <c r="J278" i="2"/>
  <c r="J284" i="2"/>
  <c r="J285" i="2"/>
  <c r="J291" i="2"/>
  <c r="J292" i="2"/>
  <c r="J298" i="2"/>
  <c r="J299" i="2"/>
  <c r="J305" i="2"/>
  <c r="J306" i="2"/>
  <c r="J312" i="2"/>
  <c r="J313" i="2"/>
  <c r="J319" i="2"/>
  <c r="J320" i="2"/>
  <c r="J324" i="2"/>
  <c r="J325" i="2"/>
  <c r="J326" i="2"/>
  <c r="J327" i="2"/>
  <c r="J328" i="2"/>
  <c r="J333" i="2"/>
  <c r="J334" i="2"/>
  <c r="J340" i="2"/>
  <c r="J341" i="2"/>
  <c r="J347" i="2"/>
  <c r="J348" i="2"/>
  <c r="J354" i="2"/>
  <c r="J355" i="2"/>
  <c r="J361" i="2"/>
  <c r="J362" i="2"/>
  <c r="J366" i="2"/>
  <c r="J368" i="2"/>
  <c r="J5" i="2"/>
  <c r="J4" i="2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G146" i="3" s="1"/>
  <c r="E147" i="3"/>
  <c r="E148" i="3"/>
  <c r="E149" i="3"/>
  <c r="E150" i="3"/>
  <c r="E151" i="3"/>
  <c r="E152" i="3"/>
  <c r="E153" i="3"/>
  <c r="E154" i="3"/>
  <c r="G154" i="3" s="1"/>
  <c r="E155" i="3"/>
  <c r="E156" i="3"/>
  <c r="E157" i="3"/>
  <c r="E158" i="3"/>
  <c r="E159" i="3"/>
  <c r="E160" i="3"/>
  <c r="E161" i="3"/>
  <c r="E162" i="3"/>
  <c r="G162" i="3" s="1"/>
  <c r="E163" i="3"/>
  <c r="E164" i="3"/>
  <c r="E165" i="3"/>
  <c r="E166" i="3"/>
  <c r="E167" i="3"/>
  <c r="E168" i="3"/>
  <c r="E169" i="3"/>
  <c r="E170" i="3"/>
  <c r="J171" i="2" s="1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G194" i="3" s="1"/>
  <c r="E195" i="3"/>
  <c r="E196" i="3"/>
  <c r="E197" i="3"/>
  <c r="E198" i="3"/>
  <c r="E199" i="3"/>
  <c r="E200" i="3"/>
  <c r="E201" i="3"/>
  <c r="E202" i="3"/>
  <c r="G202" i="3" s="1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J227" i="2" s="1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G250" i="3" s="1"/>
  <c r="E251" i="3"/>
  <c r="E252" i="3"/>
  <c r="E253" i="3"/>
  <c r="E254" i="3"/>
  <c r="E255" i="3"/>
  <c r="E256" i="3"/>
  <c r="E257" i="3"/>
  <c r="E258" i="3"/>
  <c r="G258" i="3" s="1"/>
  <c r="E259" i="3"/>
  <c r="E260" i="3"/>
  <c r="E261" i="3"/>
  <c r="E262" i="3"/>
  <c r="E263" i="3"/>
  <c r="E264" i="3"/>
  <c r="E265" i="3"/>
  <c r="E266" i="3"/>
  <c r="G266" i="3" s="1"/>
  <c r="E267" i="3"/>
  <c r="E268" i="3"/>
  <c r="E269" i="3"/>
  <c r="E270" i="3"/>
  <c r="E271" i="3"/>
  <c r="E272" i="3"/>
  <c r="E273" i="3"/>
  <c r="E274" i="3"/>
  <c r="G274" i="3" s="1"/>
  <c r="E275" i="3"/>
  <c r="E276" i="3"/>
  <c r="E277" i="3"/>
  <c r="E278" i="3"/>
  <c r="E279" i="3"/>
  <c r="E280" i="3"/>
  <c r="E281" i="3"/>
  <c r="E282" i="3"/>
  <c r="J283" i="2" s="1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G306" i="3" s="1"/>
  <c r="E307" i="3"/>
  <c r="E308" i="3"/>
  <c r="E309" i="3"/>
  <c r="E310" i="3"/>
  <c r="E311" i="3"/>
  <c r="E312" i="3"/>
  <c r="E313" i="3"/>
  <c r="E314" i="3"/>
  <c r="G314" i="3" s="1"/>
  <c r="E315" i="3"/>
  <c r="E316" i="3"/>
  <c r="E317" i="3"/>
  <c r="E318" i="3"/>
  <c r="E319" i="3"/>
  <c r="E320" i="3"/>
  <c r="E321" i="3"/>
  <c r="E322" i="3"/>
  <c r="G322" i="3" s="1"/>
  <c r="E323" i="3"/>
  <c r="E324" i="3"/>
  <c r="E325" i="3"/>
  <c r="E326" i="3"/>
  <c r="E327" i="3"/>
  <c r="E328" i="3"/>
  <c r="E329" i="3"/>
  <c r="E330" i="3"/>
  <c r="G330" i="3" s="1"/>
  <c r="E331" i="3"/>
  <c r="E332" i="3"/>
  <c r="E333" i="3"/>
  <c r="E334" i="3"/>
  <c r="E335" i="3"/>
  <c r="E336" i="3"/>
  <c r="E337" i="3"/>
  <c r="E338" i="3"/>
  <c r="J339" i="2" s="1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G362" i="3" s="1"/>
  <c r="E363" i="3"/>
  <c r="E364" i="3"/>
  <c r="E365" i="3"/>
  <c r="E366" i="3"/>
  <c r="E367" i="3"/>
  <c r="E3" i="3"/>
  <c r="E2" i="3"/>
  <c r="J195" i="2" l="1"/>
  <c r="J307" i="2"/>
  <c r="J275" i="2"/>
  <c r="J363" i="2"/>
  <c r="J331" i="2"/>
  <c r="J259" i="2"/>
  <c r="J203" i="2"/>
  <c r="J147" i="2"/>
  <c r="J323" i="2"/>
  <c r="J267" i="2"/>
  <c r="J155" i="2"/>
  <c r="J251" i="2"/>
  <c r="J163" i="2"/>
  <c r="J315" i="2"/>
  <c r="G138" i="3"/>
  <c r="J115" i="2"/>
  <c r="G82" i="3"/>
  <c r="G34" i="3"/>
  <c r="G337" i="3"/>
  <c r="J290" i="2"/>
  <c r="G161" i="3"/>
  <c r="J122" i="2"/>
  <c r="G33" i="3"/>
  <c r="J10" i="2"/>
  <c r="G336" i="3"/>
  <c r="G280" i="3"/>
  <c r="J241" i="2"/>
  <c r="G152" i="3"/>
  <c r="J129" i="2"/>
  <c r="G112" i="3"/>
  <c r="G96" i="3"/>
  <c r="J73" i="2"/>
  <c r="G279" i="3"/>
  <c r="G239" i="3"/>
  <c r="J192" i="2"/>
  <c r="G159" i="3"/>
  <c r="G111" i="3"/>
  <c r="G363" i="3"/>
  <c r="G355" i="3"/>
  <c r="J332" i="2"/>
  <c r="G315" i="3"/>
  <c r="G307" i="3"/>
  <c r="G299" i="3"/>
  <c r="J276" i="2"/>
  <c r="G267" i="3"/>
  <c r="G259" i="3"/>
  <c r="G251" i="3"/>
  <c r="G243" i="3"/>
  <c r="J220" i="2"/>
  <c r="N33" i="3" s="1"/>
  <c r="G203" i="3"/>
  <c r="G195" i="3"/>
  <c r="G187" i="3"/>
  <c r="J164" i="2"/>
  <c r="G155" i="3"/>
  <c r="G147" i="3"/>
  <c r="G139" i="3"/>
  <c r="G131" i="3"/>
  <c r="J108" i="2"/>
  <c r="G99" i="3"/>
  <c r="G91" i="3"/>
  <c r="G83" i="3"/>
  <c r="G75" i="3"/>
  <c r="G35" i="3"/>
  <c r="G27" i="3"/>
  <c r="G19" i="3"/>
  <c r="G98" i="3"/>
  <c r="G106" i="3"/>
  <c r="G321" i="3"/>
  <c r="G281" i="3"/>
  <c r="J234" i="2"/>
  <c r="G201" i="3"/>
  <c r="G169" i="3"/>
  <c r="G145" i="3"/>
  <c r="G105" i="3"/>
  <c r="J66" i="2"/>
  <c r="G344" i="3"/>
  <c r="G328" i="3"/>
  <c r="G320" i="3"/>
  <c r="J360" i="2"/>
  <c r="J304" i="2"/>
  <c r="G271" i="3"/>
  <c r="J248" i="2"/>
  <c r="G175" i="3"/>
  <c r="G127" i="3"/>
  <c r="G71" i="3"/>
  <c r="G302" i="3"/>
  <c r="G78" i="3"/>
  <c r="J346" i="2"/>
  <c r="J178" i="2"/>
  <c r="G113" i="3"/>
  <c r="G89" i="3"/>
  <c r="G288" i="3"/>
  <c r="G264" i="3"/>
  <c r="G232" i="3"/>
  <c r="G176" i="3"/>
  <c r="G104" i="3"/>
  <c r="G335" i="3"/>
  <c r="G287" i="3"/>
  <c r="G223" i="3"/>
  <c r="G167" i="3"/>
  <c r="G119" i="3"/>
  <c r="J24" i="2"/>
  <c r="G358" i="3"/>
  <c r="G334" i="3"/>
  <c r="G278" i="3"/>
  <c r="G246" i="3"/>
  <c r="G222" i="3"/>
  <c r="G182" i="3"/>
  <c r="G166" i="3"/>
  <c r="G134" i="3"/>
  <c r="J15" i="2"/>
  <c r="G189" i="3"/>
  <c r="G90" i="3"/>
  <c r="G26" i="3"/>
  <c r="G329" i="3"/>
  <c r="G313" i="3"/>
  <c r="G273" i="3"/>
  <c r="G265" i="3"/>
  <c r="G257" i="3"/>
  <c r="G225" i="3"/>
  <c r="G153" i="3"/>
  <c r="G97" i="3"/>
  <c r="J353" i="2"/>
  <c r="J297" i="2"/>
  <c r="G272" i="3"/>
  <c r="G224" i="3"/>
  <c r="J209" i="2"/>
  <c r="N32" i="3" s="1"/>
  <c r="J185" i="2"/>
  <c r="G168" i="3"/>
  <c r="G160" i="3"/>
  <c r="G120" i="3"/>
  <c r="G64" i="3"/>
  <c r="J17" i="2"/>
  <c r="G351" i="3"/>
  <c r="G343" i="3"/>
  <c r="G295" i="3"/>
  <c r="G231" i="3"/>
  <c r="G183" i="3"/>
  <c r="J136" i="2"/>
  <c r="G103" i="3"/>
  <c r="J80" i="2"/>
  <c r="J16" i="2"/>
  <c r="J367" i="2"/>
  <c r="J351" i="2"/>
  <c r="G342" i="3"/>
  <c r="J311" i="2"/>
  <c r="G294" i="3"/>
  <c r="G286" i="3"/>
  <c r="J255" i="2"/>
  <c r="G238" i="3"/>
  <c r="G230" i="3"/>
  <c r="J199" i="2"/>
  <c r="G190" i="3"/>
  <c r="G174" i="3"/>
  <c r="J143" i="2"/>
  <c r="G126" i="3"/>
  <c r="G118" i="3"/>
  <c r="G110" i="3"/>
  <c r="J87" i="2"/>
  <c r="G70" i="3"/>
  <c r="J31" i="2"/>
  <c r="G22" i="3"/>
  <c r="G357" i="3"/>
  <c r="G349" i="3"/>
  <c r="G341" i="3"/>
  <c r="J318" i="2"/>
  <c r="J310" i="2"/>
  <c r="G301" i="3"/>
  <c r="G293" i="3"/>
  <c r="G285" i="3"/>
  <c r="J262" i="2"/>
  <c r="G253" i="3"/>
  <c r="G245" i="3"/>
  <c r="G237" i="3"/>
  <c r="G229" i="3"/>
  <c r="J206" i="2"/>
  <c r="G197" i="3"/>
  <c r="G181" i="3"/>
  <c r="G173" i="3"/>
  <c r="J150" i="2"/>
  <c r="G141" i="3"/>
  <c r="G133" i="3"/>
  <c r="G125" i="3"/>
  <c r="G117" i="3"/>
  <c r="J94" i="2"/>
  <c r="G85" i="3"/>
  <c r="G77" i="3"/>
  <c r="G69" i="3"/>
  <c r="G29" i="3"/>
  <c r="G21" i="3"/>
  <c r="J14" i="2"/>
  <c r="J6" i="2"/>
  <c r="G364" i="3"/>
  <c r="G356" i="3"/>
  <c r="G348" i="3"/>
  <c r="G316" i="3"/>
  <c r="J309" i="2"/>
  <c r="G300" i="3"/>
  <c r="G292" i="3"/>
  <c r="J269" i="2"/>
  <c r="G260" i="3"/>
  <c r="G252" i="3"/>
  <c r="G244" i="3"/>
  <c r="G236" i="3"/>
  <c r="G204" i="3"/>
  <c r="G196" i="3"/>
  <c r="G188" i="3"/>
  <c r="G180" i="3"/>
  <c r="J157" i="2"/>
  <c r="G148" i="3"/>
  <c r="G140" i="3"/>
  <c r="G132" i="3"/>
  <c r="G124" i="3"/>
  <c r="J101" i="2"/>
  <c r="G92" i="3"/>
  <c r="G84" i="3"/>
  <c r="G76" i="3"/>
  <c r="G68" i="3"/>
  <c r="G28" i="3"/>
  <c r="G20" i="3"/>
  <c r="J13" i="2"/>
  <c r="N10" i="3"/>
  <c r="N9" i="3"/>
  <c r="N8" i="3"/>
  <c r="B4" i="5" l="1"/>
  <c r="J189" i="2"/>
  <c r="J342" i="2"/>
  <c r="J316" i="2"/>
  <c r="J174" i="2"/>
  <c r="J135" i="2"/>
  <c r="J282" i="2"/>
  <c r="J148" i="2"/>
  <c r="J153" i="2"/>
  <c r="J107" i="2"/>
  <c r="J69" i="2"/>
  <c r="J7" i="2"/>
  <c r="B3" i="5" s="1"/>
  <c r="J223" i="2"/>
  <c r="J364" i="2"/>
  <c r="J245" i="2"/>
  <c r="J352" i="2"/>
  <c r="J112" i="2"/>
  <c r="J238" i="2"/>
  <c r="J28" i="2"/>
  <c r="J246" i="2"/>
  <c r="J65" i="2"/>
  <c r="J36" i="2"/>
  <c r="J86" i="2"/>
  <c r="J359" i="2"/>
  <c r="J76" i="2"/>
  <c r="J162" i="2"/>
  <c r="J125" i="2"/>
  <c r="J293" i="2"/>
  <c r="J111" i="2"/>
  <c r="J161" i="2"/>
  <c r="J314" i="2"/>
  <c r="J84" i="2"/>
  <c r="J252" i="2"/>
  <c r="J280" i="2"/>
  <c r="J105" i="2"/>
  <c r="J184" i="2"/>
  <c r="J21" i="2"/>
  <c r="J350" i="2"/>
  <c r="J232" i="2"/>
  <c r="J177" i="2"/>
  <c r="J322" i="2"/>
  <c r="J156" i="2"/>
  <c r="J29" i="2"/>
  <c r="J205" i="2"/>
  <c r="J198" i="2"/>
  <c r="J358" i="2"/>
  <c r="J239" i="2"/>
  <c r="J296" i="2"/>
  <c r="J98" i="2"/>
  <c r="J272" i="2"/>
  <c r="J281" i="2"/>
  <c r="J237" i="2"/>
  <c r="J344" i="2"/>
  <c r="J265" i="2"/>
  <c r="J188" i="2"/>
  <c r="J77" i="2"/>
  <c r="J247" i="2"/>
  <c r="J253" i="2"/>
  <c r="J204" i="2"/>
  <c r="J78" i="2"/>
  <c r="J114" i="2"/>
  <c r="J244" i="2"/>
  <c r="J118" i="2"/>
  <c r="J330" i="2"/>
  <c r="J79" i="2"/>
  <c r="J9" i="2"/>
  <c r="J294" i="2"/>
  <c r="J127" i="2"/>
  <c r="J27" i="2"/>
  <c r="J168" i="2"/>
  <c r="J303" i="2"/>
  <c r="J146" i="2"/>
  <c r="J100" i="2"/>
  <c r="J268" i="2"/>
  <c r="J35" i="2"/>
  <c r="J233" i="2"/>
  <c r="J22" i="2"/>
  <c r="J154" i="2"/>
  <c r="J99" i="2"/>
  <c r="J337" i="2"/>
  <c r="J230" i="2"/>
  <c r="J226" i="2"/>
  <c r="J196" i="2"/>
  <c r="B30" i="5" s="1"/>
  <c r="J70" i="2"/>
  <c r="J258" i="2"/>
  <c r="J90" i="2"/>
  <c r="J160" i="2"/>
  <c r="J261" i="2"/>
  <c r="J335" i="2"/>
  <c r="J121" i="2"/>
  <c r="J240" i="2"/>
  <c r="J286" i="2"/>
  <c r="J120" i="2"/>
  <c r="J92" i="2"/>
  <c r="J338" i="2"/>
  <c r="J149" i="2"/>
  <c r="J134" i="2"/>
  <c r="J302" i="2"/>
  <c r="J91" i="2"/>
  <c r="J224" i="2"/>
  <c r="J8" i="2"/>
  <c r="J170" i="2"/>
  <c r="J97" i="2"/>
  <c r="J83" i="2"/>
  <c r="J365" i="2"/>
  <c r="J176" i="2"/>
  <c r="J197" i="2"/>
  <c r="J182" i="2"/>
  <c r="J231" i="2"/>
  <c r="J167" i="2"/>
  <c r="J183" i="2"/>
  <c r="J30" i="2"/>
  <c r="J287" i="2"/>
  <c r="J20" i="2"/>
  <c r="J85" i="2"/>
  <c r="J343" i="2"/>
  <c r="J345" i="2"/>
  <c r="J301" i="2"/>
  <c r="J169" i="2"/>
  <c r="J260" i="2"/>
  <c r="J141" i="2"/>
  <c r="J349" i="2"/>
  <c r="J225" i="2"/>
  <c r="J190" i="2"/>
  <c r="J288" i="2"/>
  <c r="J72" i="2"/>
  <c r="J202" i="2"/>
  <c r="J132" i="2"/>
  <c r="J300" i="2"/>
  <c r="J113" i="2"/>
  <c r="J356" i="2"/>
  <c r="J23" i="2"/>
  <c r="J289" i="2"/>
  <c r="J295" i="2"/>
  <c r="J279" i="2"/>
  <c r="J321" i="2"/>
  <c r="J34" i="2"/>
  <c r="B7" i="5" s="1"/>
  <c r="J93" i="2"/>
  <c r="J71" i="2"/>
  <c r="J266" i="2"/>
  <c r="J329" i="2"/>
  <c r="J254" i="2"/>
  <c r="J274" i="2"/>
  <c r="J133" i="2"/>
  <c r="J119" i="2"/>
  <c r="J106" i="2"/>
  <c r="J126" i="2"/>
  <c r="J317" i="2"/>
  <c r="J142" i="2"/>
  <c r="J175" i="2"/>
  <c r="J104" i="2"/>
  <c r="J181" i="2"/>
  <c r="J357" i="2"/>
  <c r="J191" i="2"/>
  <c r="J273" i="2"/>
  <c r="J336" i="2"/>
  <c r="J128" i="2"/>
  <c r="J140" i="2"/>
  <c r="J308" i="2"/>
  <c r="J139" i="2"/>
  <c r="N4" i="3"/>
  <c r="I368" i="2"/>
  <c r="I367" i="2"/>
  <c r="I366" i="2"/>
  <c r="I365" i="2"/>
  <c r="I364" i="2"/>
  <c r="I363" i="2"/>
  <c r="I362" i="2"/>
  <c r="I361" i="2"/>
  <c r="I360" i="2"/>
  <c r="I359" i="2"/>
  <c r="I358" i="2"/>
  <c r="I357" i="2"/>
  <c r="I356" i="2"/>
  <c r="I355" i="2"/>
  <c r="I354" i="2"/>
  <c r="I353" i="2"/>
  <c r="I352" i="2"/>
  <c r="I351" i="2"/>
  <c r="I350" i="2"/>
  <c r="I349" i="2"/>
  <c r="I348" i="2"/>
  <c r="I347" i="2"/>
  <c r="I346" i="2"/>
  <c r="I345" i="2"/>
  <c r="I344" i="2"/>
  <c r="I343" i="2"/>
  <c r="I342" i="2"/>
  <c r="I341" i="2"/>
  <c r="I340" i="2"/>
  <c r="I339" i="2"/>
  <c r="I338" i="2"/>
  <c r="I337" i="2"/>
  <c r="I336" i="2"/>
  <c r="I335" i="2"/>
  <c r="I334" i="2"/>
  <c r="I333" i="2"/>
  <c r="I332" i="2"/>
  <c r="I331" i="2"/>
  <c r="I330" i="2"/>
  <c r="I329" i="2"/>
  <c r="I328" i="2"/>
  <c r="I327" i="2"/>
  <c r="I326" i="2"/>
  <c r="I325" i="2"/>
  <c r="I324" i="2"/>
  <c r="I323" i="2"/>
  <c r="I322" i="2"/>
  <c r="I321" i="2"/>
  <c r="I320" i="2"/>
  <c r="I319" i="2"/>
  <c r="I318" i="2"/>
  <c r="I317" i="2"/>
  <c r="I316" i="2"/>
  <c r="I315" i="2"/>
  <c r="I314" i="2"/>
  <c r="I313" i="2"/>
  <c r="I312" i="2"/>
  <c r="I311" i="2"/>
  <c r="I310" i="2"/>
  <c r="I309" i="2"/>
  <c r="I308" i="2"/>
  <c r="I307" i="2"/>
  <c r="I306" i="2"/>
  <c r="I305" i="2"/>
  <c r="I304" i="2"/>
  <c r="I303" i="2"/>
  <c r="I302" i="2"/>
  <c r="I301" i="2"/>
  <c r="I300" i="2"/>
  <c r="I299" i="2"/>
  <c r="I298" i="2"/>
  <c r="I297" i="2"/>
  <c r="I296" i="2"/>
  <c r="I295" i="2"/>
  <c r="I294" i="2"/>
  <c r="I293" i="2"/>
  <c r="I292" i="2"/>
  <c r="I291" i="2"/>
  <c r="I290" i="2"/>
  <c r="I289" i="2"/>
  <c r="I288" i="2"/>
  <c r="I287" i="2"/>
  <c r="I286" i="2"/>
  <c r="I285" i="2"/>
  <c r="I284" i="2"/>
  <c r="I283" i="2"/>
  <c r="I282" i="2"/>
  <c r="I281" i="2"/>
  <c r="I280" i="2"/>
  <c r="I279" i="2"/>
  <c r="I278" i="2"/>
  <c r="I277" i="2"/>
  <c r="I276" i="2"/>
  <c r="I275" i="2"/>
  <c r="I274" i="2"/>
  <c r="I273" i="2"/>
  <c r="I272" i="2"/>
  <c r="I271" i="2"/>
  <c r="I270" i="2"/>
  <c r="I269" i="2"/>
  <c r="I268" i="2"/>
  <c r="I267" i="2"/>
  <c r="I266" i="2"/>
  <c r="I265" i="2"/>
  <c r="I264" i="2"/>
  <c r="I263" i="2"/>
  <c r="I262" i="2"/>
  <c r="I261" i="2"/>
  <c r="I260" i="2"/>
  <c r="I259" i="2"/>
  <c r="I258" i="2"/>
  <c r="I257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2" i="2"/>
  <c r="I241" i="2"/>
  <c r="I240" i="2"/>
  <c r="I239" i="2"/>
  <c r="I238" i="2"/>
  <c r="I237" i="2"/>
  <c r="I236" i="2"/>
  <c r="I235" i="2"/>
  <c r="I234" i="2"/>
  <c r="I233" i="2"/>
  <c r="I232" i="2"/>
  <c r="I231" i="2"/>
  <c r="I230" i="2"/>
  <c r="I229" i="2"/>
  <c r="I228" i="2"/>
  <c r="I227" i="2"/>
  <c r="I226" i="2"/>
  <c r="I225" i="2"/>
  <c r="I224" i="2"/>
  <c r="I223" i="2"/>
  <c r="I222" i="2"/>
  <c r="I221" i="2"/>
  <c r="I220" i="2"/>
  <c r="I219" i="2"/>
  <c r="I218" i="2"/>
  <c r="I217" i="2"/>
  <c r="I216" i="2"/>
  <c r="I215" i="2"/>
  <c r="I214" i="2"/>
  <c r="I213" i="2"/>
  <c r="I212" i="2"/>
  <c r="I211" i="2"/>
  <c r="I210" i="2"/>
  <c r="I209" i="2"/>
  <c r="I208" i="2"/>
  <c r="I207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5" i="2"/>
  <c r="I102" i="2"/>
  <c r="I101" i="2"/>
  <c r="I95" i="2"/>
  <c r="I94" i="2"/>
  <c r="I93" i="2"/>
  <c r="I88" i="2"/>
  <c r="I87" i="2"/>
  <c r="I86" i="2"/>
  <c r="I85" i="2"/>
  <c r="I84" i="2"/>
  <c r="I83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B37" i="5" l="1"/>
  <c r="B17" i="5"/>
  <c r="B42" i="5"/>
  <c r="B29" i="5"/>
  <c r="N29" i="3" s="1"/>
  <c r="B40" i="5"/>
  <c r="N40" i="3" s="1"/>
  <c r="B6" i="5"/>
  <c r="N6" i="3" s="1"/>
  <c r="B24" i="5"/>
  <c r="N24" i="3" s="1"/>
  <c r="N7" i="3"/>
  <c r="B54" i="5"/>
  <c r="N54" i="3" s="1"/>
  <c r="B50" i="5"/>
  <c r="N50" i="3" s="1"/>
  <c r="B26" i="5"/>
  <c r="N26" i="3" s="1"/>
  <c r="B25" i="5"/>
  <c r="N25" i="3" s="1"/>
  <c r="B51" i="5"/>
  <c r="N51" i="3" s="1"/>
  <c r="B35" i="5"/>
  <c r="N35" i="3" s="1"/>
  <c r="B13" i="5"/>
  <c r="N13" i="3" s="1"/>
  <c r="B12" i="5"/>
  <c r="N12" i="3" s="1"/>
  <c r="B48" i="5"/>
  <c r="N48" i="3" s="1"/>
  <c r="B52" i="5"/>
  <c r="N52" i="3" s="1"/>
  <c r="B36" i="5"/>
  <c r="N36" i="3" s="1"/>
  <c r="B43" i="5"/>
  <c r="N43" i="3" s="1"/>
  <c r="B41" i="5"/>
  <c r="N41" i="3" s="1"/>
  <c r="B19" i="5"/>
  <c r="N19" i="3" s="1"/>
  <c r="B11" i="5"/>
  <c r="N11" i="3" s="1"/>
  <c r="B22" i="5"/>
  <c r="N22" i="3" s="1"/>
  <c r="B14" i="5"/>
  <c r="N14" i="3" s="1"/>
  <c r="B27" i="5"/>
  <c r="N27" i="3" s="1"/>
  <c r="B53" i="5"/>
  <c r="N53" i="3" s="1"/>
  <c r="B16" i="5"/>
  <c r="N16" i="3" s="1"/>
  <c r="B46" i="5"/>
  <c r="N46" i="3" s="1"/>
  <c r="B45" i="5"/>
  <c r="N45" i="3" s="1"/>
  <c r="B23" i="5"/>
  <c r="N23" i="3" s="1"/>
  <c r="B15" i="5"/>
  <c r="N15" i="3" s="1"/>
  <c r="B49" i="5"/>
  <c r="N49" i="3" s="1"/>
  <c r="B31" i="5"/>
  <c r="N31" i="3" s="1"/>
  <c r="B39" i="5"/>
  <c r="N39" i="3" s="1"/>
  <c r="B18" i="5"/>
  <c r="N18" i="3" s="1"/>
  <c r="B47" i="5"/>
  <c r="N47" i="3" s="1"/>
  <c r="B21" i="5"/>
  <c r="N21" i="3" s="1"/>
  <c r="B5" i="5"/>
  <c r="N5" i="3" s="1"/>
  <c r="B44" i="5"/>
  <c r="N44" i="3" s="1"/>
  <c r="B20" i="5"/>
  <c r="N20" i="3" s="1"/>
  <c r="B34" i="5"/>
  <c r="N34" i="3" s="1"/>
  <c r="B38" i="5"/>
  <c r="N38" i="3" s="1"/>
  <c r="N30" i="3"/>
  <c r="B28" i="5"/>
  <c r="N28" i="3" s="1"/>
  <c r="N3" i="3"/>
  <c r="N42" i="3"/>
  <c r="N37" i="3"/>
  <c r="N17" i="3"/>
  <c r="O17" i="3"/>
  <c r="O49" i="3"/>
  <c r="O41" i="3"/>
  <c r="O30" i="3"/>
  <c r="O14" i="3"/>
  <c r="O39" i="3"/>
  <c r="O53" i="3"/>
  <c r="O34" i="3"/>
  <c r="O12" i="3"/>
  <c r="O50" i="3"/>
  <c r="O54" i="3"/>
  <c r="O28" i="3"/>
  <c r="O42" i="3"/>
  <c r="O18" i="3"/>
  <c r="O44" i="3"/>
  <c r="O29" i="3"/>
  <c r="O5" i="3"/>
  <c r="D30" i="5" l="1"/>
  <c r="P30" i="3" s="1"/>
  <c r="D12" i="5"/>
  <c r="P12" i="3" s="1"/>
  <c r="D28" i="5"/>
  <c r="P28" i="3" s="1"/>
  <c r="D29" i="5"/>
  <c r="P29" i="3" s="1"/>
  <c r="D45" i="5"/>
  <c r="P45" i="3" s="1"/>
  <c r="O45" i="3"/>
  <c r="D19" i="5"/>
  <c r="P19" i="3" s="1"/>
  <c r="O19" i="3"/>
  <c r="D24" i="5"/>
  <c r="P24" i="3" s="1"/>
  <c r="O24" i="3"/>
  <c r="D31" i="5"/>
  <c r="P31" i="3" s="1"/>
  <c r="O31" i="3"/>
  <c r="D25" i="5"/>
  <c r="P25" i="3" s="1"/>
  <c r="O25" i="3"/>
  <c r="D5" i="5"/>
  <c r="P5" i="3" s="1"/>
  <c r="D41" i="5"/>
  <c r="P41" i="3" s="1"/>
  <c r="D6" i="5"/>
  <c r="P6" i="3" s="1"/>
  <c r="O6" i="3"/>
  <c r="D27" i="5"/>
  <c r="P27" i="3" s="1"/>
  <c r="O27" i="3"/>
  <c r="D32" i="5"/>
  <c r="P32" i="3" s="1"/>
  <c r="O32" i="3"/>
  <c r="D49" i="5"/>
  <c r="P49" i="3" s="1"/>
  <c r="D42" i="5"/>
  <c r="P42" i="3" s="1"/>
  <c r="D3" i="5"/>
  <c r="P3" i="3" s="1"/>
  <c r="O3" i="3"/>
  <c r="D52" i="5"/>
  <c r="P52" i="3" s="1"/>
  <c r="O52" i="3"/>
  <c r="D26" i="5"/>
  <c r="P26" i="3" s="1"/>
  <c r="O26" i="3"/>
  <c r="D48" i="5"/>
  <c r="P48" i="3" s="1"/>
  <c r="O48" i="3"/>
  <c r="D9" i="5"/>
  <c r="P9" i="3" s="1"/>
  <c r="O9" i="3"/>
  <c r="D50" i="5"/>
  <c r="P50" i="3" s="1"/>
  <c r="D39" i="5"/>
  <c r="P39" i="3" s="1"/>
  <c r="D18" i="5"/>
  <c r="P18" i="3" s="1"/>
  <c r="D43" i="5"/>
  <c r="P43" i="3" s="1"/>
  <c r="O43" i="3"/>
  <c r="D47" i="5"/>
  <c r="P47" i="3" s="1"/>
  <c r="O47" i="3"/>
  <c r="D22" i="5"/>
  <c r="P22" i="3" s="1"/>
  <c r="O22" i="3"/>
  <c r="D7" i="5"/>
  <c r="P7" i="3" s="1"/>
  <c r="O7" i="3"/>
  <c r="D33" i="5"/>
  <c r="P33" i="3" s="1"/>
  <c r="O33" i="3"/>
  <c r="D44" i="5"/>
  <c r="P44" i="3" s="1"/>
  <c r="D40" i="5"/>
  <c r="P40" i="3" s="1"/>
  <c r="O40" i="3"/>
  <c r="D10" i="5"/>
  <c r="P10" i="3" s="1"/>
  <c r="O10" i="3"/>
  <c r="D21" i="5"/>
  <c r="P21" i="3" s="1"/>
  <c r="O21" i="3"/>
  <c r="D20" i="5"/>
  <c r="P20" i="3" s="1"/>
  <c r="O20" i="3"/>
  <c r="D8" i="5"/>
  <c r="P8" i="3" s="1"/>
  <c r="O8" i="3"/>
  <c r="D15" i="5"/>
  <c r="P15" i="3" s="1"/>
  <c r="O15" i="3"/>
  <c r="D38" i="5"/>
  <c r="P38" i="3" s="1"/>
  <c r="O38" i="3"/>
  <c r="D4" i="5"/>
  <c r="P4" i="3" s="1"/>
  <c r="O4" i="3"/>
  <c r="D53" i="5"/>
  <c r="P53" i="3" s="1"/>
  <c r="D17" i="5"/>
  <c r="P17" i="3" s="1"/>
  <c r="D36" i="5"/>
  <c r="P36" i="3" s="1"/>
  <c r="O36" i="3"/>
  <c r="D51" i="5"/>
  <c r="P51" i="3" s="1"/>
  <c r="O51" i="3"/>
  <c r="D35" i="5"/>
  <c r="P35" i="3" s="1"/>
  <c r="O35" i="3"/>
  <c r="D13" i="5"/>
  <c r="P13" i="3" s="1"/>
  <c r="O13" i="3"/>
  <c r="D37" i="5"/>
  <c r="P37" i="3" s="1"/>
  <c r="O37" i="3"/>
  <c r="D11" i="5"/>
  <c r="P11" i="3" s="1"/>
  <c r="O11" i="3"/>
  <c r="D16" i="5"/>
  <c r="P16" i="3" s="1"/>
  <c r="O16" i="3"/>
  <c r="D23" i="5"/>
  <c r="P23" i="3" s="1"/>
  <c r="O23" i="3"/>
  <c r="D46" i="5"/>
  <c r="P46" i="3" s="1"/>
  <c r="O46" i="3"/>
  <c r="D54" i="5"/>
  <c r="P54" i="3" s="1"/>
  <c r="D14" i="5"/>
  <c r="P14" i="3" s="1"/>
  <c r="D34" i="5"/>
  <c r="P34" i="3" s="1"/>
  <c r="B55" i="5" l="1"/>
  <c r="N55" i="3" s="1"/>
  <c r="E3" i="5" l="1"/>
  <c r="Q3" i="3" s="1"/>
  <c r="C55" i="5" l="1"/>
  <c r="D55" i="5" l="1"/>
  <c r="P55" i="3" s="1"/>
  <c r="O55" i="3"/>
  <c r="E4" i="5"/>
  <c r="Q4" i="3" s="1"/>
  <c r="E9" i="5"/>
  <c r="Q9" i="3" s="1"/>
  <c r="E5" i="5"/>
  <c r="Q5" i="3" s="1"/>
  <c r="E8" i="5"/>
  <c r="Q8" i="3" s="1"/>
  <c r="E6" i="5"/>
  <c r="Q6" i="3" s="1"/>
  <c r="E7" i="5"/>
  <c r="Q7" i="3" s="1"/>
  <c r="E10" i="5" l="1"/>
  <c r="Q10" i="3" s="1"/>
  <c r="E11" i="5" l="1"/>
  <c r="Q11" i="3" s="1"/>
  <c r="E12" i="5" l="1"/>
  <c r="Q12" i="3" s="1"/>
  <c r="E13" i="5"/>
  <c r="Q13" i="3" s="1"/>
  <c r="E14" i="5" l="1"/>
  <c r="Q14" i="3" s="1"/>
  <c r="E15" i="5" l="1"/>
  <c r="Q15" i="3" s="1"/>
  <c r="E16" i="5"/>
  <c r="Q16" i="3" s="1"/>
  <c r="E17" i="5" l="1"/>
  <c r="Q17" i="3" s="1"/>
  <c r="E18" i="5"/>
  <c r="Q18" i="3" s="1"/>
  <c r="E19" i="5" l="1"/>
  <c r="Q19" i="3" s="1"/>
  <c r="E20" i="5" l="1"/>
  <c r="Q20" i="3" s="1"/>
  <c r="E21" i="5" l="1"/>
  <c r="Q21" i="3" s="1"/>
  <c r="E22" i="5" l="1"/>
  <c r="Q22" i="3" s="1"/>
  <c r="E23" i="5" l="1"/>
  <c r="Q23" i="3" s="1"/>
  <c r="E24" i="5" l="1"/>
  <c r="Q24" i="3" s="1"/>
  <c r="E25" i="5" l="1"/>
  <c r="Q25" i="3" s="1"/>
  <c r="E26" i="5" l="1"/>
  <c r="Q26" i="3" s="1"/>
  <c r="E27" i="5" l="1"/>
  <c r="Q27" i="3" s="1"/>
  <c r="E28" i="5" l="1"/>
  <c r="Q28" i="3" s="1"/>
  <c r="E29" i="5" l="1"/>
  <c r="Q29" i="3" s="1"/>
  <c r="E30" i="5" l="1"/>
  <c r="Q30" i="3" s="1"/>
  <c r="E31" i="5" l="1"/>
  <c r="Q31" i="3" s="1"/>
  <c r="E32" i="5" l="1"/>
  <c r="Q32" i="3" s="1"/>
  <c r="E33" i="5" l="1"/>
  <c r="Q33" i="3" s="1"/>
  <c r="E34" i="5" l="1"/>
  <c r="Q34" i="3" s="1"/>
  <c r="E35" i="5" l="1"/>
  <c r="Q35" i="3" s="1"/>
  <c r="E36" i="5" l="1"/>
  <c r="Q36" i="3" s="1"/>
  <c r="E37" i="5" l="1"/>
  <c r="Q37" i="3" s="1"/>
  <c r="E38" i="5" l="1"/>
  <c r="Q38" i="3" s="1"/>
  <c r="E39" i="5" l="1"/>
  <c r="Q39" i="3" s="1"/>
  <c r="E40" i="5" l="1"/>
  <c r="Q40" i="3" s="1"/>
  <c r="E41" i="5" l="1"/>
  <c r="Q41" i="3" s="1"/>
  <c r="E42" i="5" l="1"/>
  <c r="Q42" i="3" s="1"/>
  <c r="E43" i="5" l="1"/>
  <c r="Q43" i="3" s="1"/>
  <c r="E44" i="5" l="1"/>
  <c r="Q44" i="3" s="1"/>
  <c r="E45" i="5" l="1"/>
  <c r="Q45" i="3" s="1"/>
  <c r="E46" i="5" l="1"/>
  <c r="Q46" i="3" s="1"/>
  <c r="E47" i="5" l="1"/>
  <c r="Q47" i="3" s="1"/>
  <c r="E48" i="5" l="1"/>
  <c r="Q48" i="3" s="1"/>
  <c r="E49" i="5" l="1"/>
  <c r="Q49" i="3" s="1"/>
  <c r="E50" i="5" l="1"/>
  <c r="Q50" i="3" s="1"/>
  <c r="E51" i="5" l="1"/>
  <c r="Q51" i="3" s="1"/>
  <c r="E52" i="5" l="1"/>
  <c r="Q52" i="3" s="1"/>
  <c r="E53" i="5" l="1"/>
  <c r="Q53" i="3" s="1"/>
  <c r="E54" i="5" l="1"/>
  <c r="E55" i="5" l="1"/>
  <c r="B31" i="3" s="1"/>
  <c r="Q54" i="3"/>
  <c r="Q55" i="3" l="1"/>
</calcChain>
</file>

<file path=xl/sharedStrings.xml><?xml version="1.0" encoding="utf-8"?>
<sst xmlns="http://schemas.openxmlformats.org/spreadsheetml/2006/main" count="2356" uniqueCount="86">
  <si>
    <t>Oversigt over arbejdstid for:</t>
  </si>
  <si>
    <t>Navn</t>
  </si>
  <si>
    <t>Uge</t>
  </si>
  <si>
    <t>Registret arbejdstid</t>
  </si>
  <si>
    <t>Farvekode oversigt</t>
  </si>
  <si>
    <t>Weekend</t>
  </si>
  <si>
    <t>Helligdage</t>
  </si>
  <si>
    <t>Indtast data nedenfor</t>
  </si>
  <si>
    <t>Undervisningsfridag</t>
  </si>
  <si>
    <t>Optjent 6. ferieuge (timer)</t>
  </si>
  <si>
    <t>Ferie</t>
  </si>
  <si>
    <t>Omsorgsdage (antal)</t>
  </si>
  <si>
    <t>Ansættelse (timer pr. uge)</t>
  </si>
  <si>
    <t>6. ferieuge - 1. dag</t>
  </si>
  <si>
    <t>6. ferieuge - 2. dag</t>
  </si>
  <si>
    <t>6. ferieuge - 3. dag</t>
  </si>
  <si>
    <t>6. ferieuge - 4. dag</t>
  </si>
  <si>
    <t>6. ferieuge - 5. dag</t>
  </si>
  <si>
    <t>Omsorgsdag - 1.dag</t>
  </si>
  <si>
    <t>Omsorgsdag - 2.dag</t>
  </si>
  <si>
    <t/>
  </si>
  <si>
    <t>Omsorgsdag - 3.dag</t>
  </si>
  <si>
    <t>Omsorgsdag - 4.dag</t>
  </si>
  <si>
    <t>Omsorgsdag - 5.dag</t>
  </si>
  <si>
    <t>Omsorgsdag - 6.dag</t>
  </si>
  <si>
    <t>Oversigt over arbejdsdage</t>
  </si>
  <si>
    <t>Årsnorm</t>
  </si>
  <si>
    <t>Antal arbejdsdage (excl 6. ferieuge)</t>
  </si>
  <si>
    <t>Periode startdato</t>
  </si>
  <si>
    <t>Periode slutdato</t>
  </si>
  <si>
    <t>Samlet afvigelse mellem registreret arbejdstid og</t>
  </si>
  <si>
    <t>budgetteret arbejdstid</t>
  </si>
  <si>
    <t>timer</t>
  </si>
  <si>
    <t>Registreret arbejdstid</t>
  </si>
  <si>
    <t>Dato</t>
  </si>
  <si>
    <t>Arbejdsdage</t>
  </si>
  <si>
    <t>Undervisningsdage</t>
  </si>
  <si>
    <t>Feriedage</t>
  </si>
  <si>
    <t>Weekenddage</t>
  </si>
  <si>
    <t>Eksamensdage</t>
  </si>
  <si>
    <t>6. ferieuge / Omsorgsdage</t>
  </si>
  <si>
    <t>Bemærkninger</t>
  </si>
  <si>
    <t>Grundlovsdag</t>
  </si>
  <si>
    <t>Translokation</t>
  </si>
  <si>
    <t>Planlægningsdag</t>
  </si>
  <si>
    <t>1.g starter</t>
  </si>
  <si>
    <t>2.g og 3.g starter</t>
  </si>
  <si>
    <t>Budgetteret arbejdstid</t>
  </si>
  <si>
    <t>Budgettet arbejdstid</t>
  </si>
  <si>
    <t>Sammenligning af registreret og budgetteret arbejdstid</t>
  </si>
  <si>
    <t>Arbejdstid registret</t>
  </si>
  <si>
    <t>Arbejdstid budgetteret</t>
  </si>
  <si>
    <t>Afvigelse</t>
  </si>
  <si>
    <t>Akumulleret afvigelse</t>
  </si>
  <si>
    <t>I alt</t>
  </si>
  <si>
    <t>Arbejdstid</t>
  </si>
  <si>
    <t>Beregner</t>
  </si>
  <si>
    <t>INPUT</t>
  </si>
  <si>
    <t>Startdato</t>
  </si>
  <si>
    <t>Slutdato</t>
  </si>
  <si>
    <t>OUTPUT</t>
  </si>
  <si>
    <t>Lærerne møder ind</t>
  </si>
  <si>
    <t>Arbejdstid (timer)</t>
  </si>
  <si>
    <t>Antal uger</t>
  </si>
  <si>
    <t>Sidste undervisningsdag</t>
  </si>
  <si>
    <t>Ugedag</t>
  </si>
  <si>
    <t>Tirsdag</t>
  </si>
  <si>
    <t>Onsdag</t>
  </si>
  <si>
    <t>Torsdag</t>
  </si>
  <si>
    <t>Fredag</t>
  </si>
  <si>
    <t>Lørdag</t>
  </si>
  <si>
    <t>Søndag</t>
  </si>
  <si>
    <t>Mandag</t>
  </si>
  <si>
    <t>SA-kursus: SP, KM, MAS, CL, JTJ, KL, ARH, SZ, MBJ, IN</t>
  </si>
  <si>
    <t>ASP: At udvide PR-mødet 25/11 til at begynde 12.15</t>
  </si>
  <si>
    <t>Studentermiddag</t>
  </si>
  <si>
    <t>Personalefrokost</t>
  </si>
  <si>
    <t>Administrationen spiser sammen om aftenen</t>
  </si>
  <si>
    <t>Administrationen lukker</t>
  </si>
  <si>
    <t>JL har fødselsdag</t>
  </si>
  <si>
    <t>Administrationen åbner</t>
  </si>
  <si>
    <t>Morgenmad klokken 9.00</t>
  </si>
  <si>
    <t>Telefonen åbner</t>
  </si>
  <si>
    <t>1.g elever starter</t>
  </si>
  <si>
    <t>1.g møder ind</t>
  </si>
  <si>
    <t>2.g &amp; 3.g møder ind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</si>
</sst>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\-mm\-yy;@"/>
  </numFmts>
  <fonts count="16"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b/>
      <sz val="20"/>
      <color theme="0"/>
      <name val="Aptos Narrow"/>
      <family val="2"/>
      <scheme val="minor"/>
    </font>
    <font>
      <sz val="12"/>
      <color theme="1"/>
      <name val="Helvetica Light"/>
    </font>
    <font>
      <b/>
      <sz val="8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color theme="0"/>
      <name val="Arial"/>
      <family val="2"/>
    </font>
    <font>
      <b/>
      <sz val="8"/>
      <name val="Arial"/>
      <family val="2"/>
    </font>
    <font>
      <b/>
      <sz val="12"/>
      <color theme="1"/>
      <name val="Helvetica Light"/>
    </font>
    <font>
      <b/>
      <sz val="12"/>
      <color theme="0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2"/>
      <color theme="0"/>
      <name val="Helvetica Light"/>
    </font>
    <font>
      <b/>
      <sz val="20"/>
      <color theme="1"/>
      <name val="Helvetica Light"/>
    </font>
    <font>
      <sz val="9"/>
      <color rgb="FF212121"/>
      <name val="Aptos"/>
      <family val="2"/>
    </font>
  </fonts>
  <fills count="2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D7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0" tint="-0.249977111117893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/>
      <top style="medium">
        <color theme="1"/>
      </top>
      <bottom/>
      <diagonal/>
    </border>
    <border>
      <left/>
      <right style="medium">
        <color indexed="64"/>
      </right>
      <top style="medium">
        <color theme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theme="1"/>
      </top>
      <bottom style="medium">
        <color theme="1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00">
    <xf numFmtId="0" fontId="0" fillId="0" borderId="0" xfId="0"/>
    <xf numFmtId="0" fontId="0" fillId="5" borderId="0" xfId="0" applyFill="1"/>
    <xf numFmtId="0" fontId="0" fillId="4" borderId="0" xfId="0" applyFill="1"/>
    <xf numFmtId="0" fontId="0" fillId="9" borderId="0" xfId="0" applyFill="1"/>
    <xf numFmtId="0" fontId="0" fillId="8" borderId="0" xfId="0" applyFill="1"/>
    <xf numFmtId="0" fontId="3" fillId="7" borderId="3" xfId="0" applyFont="1" applyFill="1" applyBorder="1"/>
    <xf numFmtId="165" fontId="0" fillId="0" borderId="0" xfId="0" applyNumberFormat="1"/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65" fontId="0" fillId="9" borderId="17" xfId="0" applyNumberFormat="1" applyFill="1" applyBorder="1"/>
    <xf numFmtId="0" fontId="0" fillId="9" borderId="19" xfId="0" applyFill="1" applyBorder="1"/>
    <xf numFmtId="0" fontId="0" fillId="0" borderId="21" xfId="0" applyBorder="1"/>
    <xf numFmtId="0" fontId="0" fillId="0" borderId="24" xfId="0" applyBorder="1"/>
    <xf numFmtId="0" fontId="0" fillId="12" borderId="0" xfId="0" applyFill="1"/>
    <xf numFmtId="0" fontId="0" fillId="12" borderId="19" xfId="0" applyFill="1" applyBorder="1"/>
    <xf numFmtId="2" fontId="0" fillId="0" borderId="18" xfId="0" applyNumberFormat="1" applyBorder="1"/>
    <xf numFmtId="0" fontId="0" fillId="0" borderId="19" xfId="0" applyBorder="1"/>
    <xf numFmtId="0" fontId="0" fillId="0" borderId="18" xfId="0" applyBorder="1"/>
    <xf numFmtId="0" fontId="0" fillId="13" borderId="0" xfId="0" applyFill="1"/>
    <xf numFmtId="0" fontId="0" fillId="0" borderId="25" xfId="0" applyBorder="1"/>
    <xf numFmtId="165" fontId="0" fillId="0" borderId="17" xfId="0" applyNumberFormat="1" applyBorder="1"/>
    <xf numFmtId="0" fontId="0" fillId="0" borderId="15" xfId="0" applyBorder="1"/>
    <xf numFmtId="0" fontId="0" fillId="0" borderId="14" xfId="0" applyBorder="1"/>
    <xf numFmtId="0" fontId="0" fillId="11" borderId="0" xfId="0" applyFill="1"/>
    <xf numFmtId="0" fontId="0" fillId="11" borderId="19" xfId="0" applyFill="1" applyBorder="1"/>
    <xf numFmtId="0" fontId="0" fillId="14" borderId="0" xfId="0" applyFill="1"/>
    <xf numFmtId="0" fontId="0" fillId="14" borderId="19" xfId="0" applyFill="1" applyBorder="1"/>
    <xf numFmtId="0" fontId="0" fillId="15" borderId="0" xfId="0" applyFill="1"/>
    <xf numFmtId="0" fontId="0" fillId="16" borderId="0" xfId="0" applyFill="1"/>
    <xf numFmtId="0" fontId="0" fillId="2" borderId="0" xfId="0" applyFill="1"/>
    <xf numFmtId="165" fontId="0" fillId="8" borderId="0" xfId="0" applyNumberFormat="1" applyFill="1"/>
    <xf numFmtId="0" fontId="3" fillId="7" borderId="2" xfId="0" applyFont="1" applyFill="1" applyBorder="1"/>
    <xf numFmtId="0" fontId="1" fillId="0" borderId="2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0" fillId="16" borderId="5" xfId="0" applyFill="1" applyBorder="1"/>
    <xf numFmtId="0" fontId="1" fillId="0" borderId="1" xfId="0" applyFont="1" applyBorder="1" applyAlignment="1">
      <alignment horizontal="center" vertical="center"/>
    </xf>
    <xf numFmtId="0" fontId="0" fillId="8" borderId="6" xfId="0" applyFill="1" applyBorder="1"/>
    <xf numFmtId="0" fontId="0" fillId="8" borderId="8" xfId="0" applyFill="1" applyBorder="1"/>
    <xf numFmtId="0" fontId="0" fillId="8" borderId="9" xfId="0" applyFill="1" applyBorder="1"/>
    <xf numFmtId="2" fontId="1" fillId="0" borderId="1" xfId="0" applyNumberFormat="1" applyFont="1" applyBorder="1" applyAlignment="1">
      <alignment horizontal="center" vertical="center"/>
    </xf>
    <xf numFmtId="2" fontId="0" fillId="3" borderId="31" xfId="0" applyNumberFormat="1" applyFill="1" applyBorder="1"/>
    <xf numFmtId="164" fontId="0" fillId="3" borderId="31" xfId="0" applyNumberFormat="1" applyFill="1" applyBorder="1"/>
    <xf numFmtId="164" fontId="0" fillId="3" borderId="32" xfId="0" applyNumberFormat="1" applyFill="1" applyBorder="1"/>
    <xf numFmtId="0" fontId="10" fillId="17" borderId="31" xfId="0" applyFont="1" applyFill="1" applyBorder="1" applyAlignment="1">
      <alignment horizontal="center"/>
    </xf>
    <xf numFmtId="0" fontId="12" fillId="17" borderId="36" xfId="0" applyFont="1" applyFill="1" applyBorder="1"/>
    <xf numFmtId="0" fontId="10" fillId="17" borderId="32" xfId="0" applyFont="1" applyFill="1" applyBorder="1" applyAlignment="1">
      <alignment horizontal="center"/>
    </xf>
    <xf numFmtId="0" fontId="2" fillId="6" borderId="36" xfId="0" applyFont="1" applyFill="1" applyBorder="1"/>
    <xf numFmtId="0" fontId="2" fillId="6" borderId="37" xfId="0" applyFont="1" applyFill="1" applyBorder="1"/>
    <xf numFmtId="1" fontId="2" fillId="6" borderId="38" xfId="0" applyNumberFormat="1" applyFont="1" applyFill="1" applyBorder="1"/>
    <xf numFmtId="164" fontId="2" fillId="6" borderId="38" xfId="0" applyNumberFormat="1" applyFont="1" applyFill="1" applyBorder="1"/>
    <xf numFmtId="164" fontId="2" fillId="6" borderId="39" xfId="0" applyNumberFormat="1" applyFont="1" applyFill="1" applyBorder="1"/>
    <xf numFmtId="0" fontId="4" fillId="8" borderId="0" xfId="0" applyFont="1" applyFill="1"/>
    <xf numFmtId="0" fontId="4" fillId="8" borderId="0" xfId="0" applyFont="1" applyFill="1" applyAlignment="1">
      <alignment horizontal="center" vertical="center"/>
    </xf>
    <xf numFmtId="0" fontId="9" fillId="8" borderId="0" xfId="0" applyFont="1" applyFill="1"/>
    <xf numFmtId="0" fontId="4" fillId="8" borderId="0" xfId="0" applyFont="1" applyFill="1" applyAlignment="1">
      <alignment horizontal="center"/>
    </xf>
    <xf numFmtId="165" fontId="4" fillId="8" borderId="0" xfId="0" applyNumberFormat="1" applyFont="1" applyFill="1"/>
    <xf numFmtId="164" fontId="4" fillId="8" borderId="0" xfId="0" applyNumberFormat="1" applyFont="1" applyFill="1"/>
    <xf numFmtId="1" fontId="4" fillId="8" borderId="0" xfId="0" applyNumberFormat="1" applyFont="1" applyFill="1"/>
    <xf numFmtId="0" fontId="3" fillId="0" borderId="0" xfId="0" applyFont="1"/>
    <xf numFmtId="165" fontId="1" fillId="8" borderId="0" xfId="0" applyNumberFormat="1" applyFont="1" applyFill="1" applyAlignment="1">
      <alignment horizontal="center" vertical="center"/>
    </xf>
    <xf numFmtId="165" fontId="1" fillId="0" borderId="40" xfId="0" applyNumberFormat="1" applyFont="1" applyBorder="1" applyAlignment="1">
      <alignment horizontal="center" vertical="center"/>
    </xf>
    <xf numFmtId="165" fontId="1" fillId="20" borderId="40" xfId="0" applyNumberFormat="1" applyFont="1" applyFill="1" applyBorder="1" applyAlignment="1">
      <alignment horizontal="center" vertical="center"/>
    </xf>
    <xf numFmtId="165" fontId="1" fillId="16" borderId="40" xfId="0" applyNumberFormat="1" applyFont="1" applyFill="1" applyBorder="1" applyAlignment="1">
      <alignment horizontal="center" vertical="center"/>
    </xf>
    <xf numFmtId="165" fontId="1" fillId="18" borderId="40" xfId="0" applyNumberFormat="1" applyFont="1" applyFill="1" applyBorder="1" applyAlignment="1">
      <alignment horizontal="center" vertical="center"/>
    </xf>
    <xf numFmtId="0" fontId="0" fillId="18" borderId="7" xfId="0" applyFill="1" applyBorder="1"/>
    <xf numFmtId="0" fontId="0" fillId="20" borderId="5" xfId="0" applyFill="1" applyBorder="1"/>
    <xf numFmtId="165" fontId="1" fillId="19" borderId="40" xfId="0" applyNumberFormat="1" applyFont="1" applyFill="1" applyBorder="1" applyAlignment="1">
      <alignment horizontal="center" vertical="center"/>
    </xf>
    <xf numFmtId="0" fontId="0" fillId="19" borderId="5" xfId="0" applyFill="1" applyBorder="1"/>
    <xf numFmtId="0" fontId="0" fillId="20" borderId="40" xfId="0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18" borderId="40" xfId="0" applyFill="1" applyBorder="1" applyAlignment="1">
      <alignment horizontal="center" vertical="center"/>
    </xf>
    <xf numFmtId="0" fontId="0" fillId="16" borderId="40" xfId="0" applyFill="1" applyBorder="1" applyAlignment="1">
      <alignment horizontal="center" vertical="center"/>
    </xf>
    <xf numFmtId="0" fontId="0" fillId="19" borderId="40" xfId="0" applyFill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0" fillId="17" borderId="40" xfId="0" applyFont="1" applyFill="1" applyBorder="1" applyAlignment="1">
      <alignment horizontal="center" vertical="center"/>
    </xf>
    <xf numFmtId="2" fontId="10" fillId="17" borderId="40" xfId="0" applyNumberFormat="1" applyFont="1" applyFill="1" applyBorder="1" applyAlignment="1">
      <alignment horizontal="center" vertical="center"/>
    </xf>
    <xf numFmtId="0" fontId="0" fillId="20" borderId="40" xfId="0" applyFill="1" applyBorder="1" applyProtection="1">
      <protection locked="0" hidden="1"/>
    </xf>
    <xf numFmtId="0" fontId="0" fillId="0" borderId="40" xfId="0" applyBorder="1" applyProtection="1">
      <protection locked="0" hidden="1"/>
    </xf>
    <xf numFmtId="0" fontId="0" fillId="18" borderId="40" xfId="0" applyFill="1" applyBorder="1" applyProtection="1">
      <protection locked="0" hidden="1"/>
    </xf>
    <xf numFmtId="0" fontId="0" fillId="16" borderId="40" xfId="0" applyFill="1" applyBorder="1" applyProtection="1">
      <protection locked="0" hidden="1"/>
    </xf>
    <xf numFmtId="0" fontId="0" fillId="19" borderId="40" xfId="0" applyFill="1" applyBorder="1" applyProtection="1">
      <protection locked="0" hidden="1"/>
    </xf>
    <xf numFmtId="164" fontId="4" fillId="8" borderId="4" xfId="0" applyNumberFormat="1" applyFont="1" applyFill="1" applyBorder="1" applyProtection="1">
      <protection hidden="1"/>
    </xf>
    <xf numFmtId="1" fontId="4" fillId="8" borderId="6" xfId="0" applyNumberFormat="1" applyFont="1" applyFill="1" applyBorder="1" applyProtection="1">
      <protection hidden="1"/>
    </xf>
    <xf numFmtId="165" fontId="4" fillId="8" borderId="6" xfId="0" applyNumberFormat="1" applyFont="1" applyFill="1" applyBorder="1" applyProtection="1">
      <protection locked="0" hidden="1"/>
    </xf>
    <xf numFmtId="165" fontId="4" fillId="8" borderId="9" xfId="0" applyNumberFormat="1" applyFont="1" applyFill="1" applyBorder="1" applyProtection="1">
      <protection locked="0" hidden="1"/>
    </xf>
    <xf numFmtId="165" fontId="4" fillId="8" borderId="6" xfId="0" applyNumberFormat="1" applyFont="1" applyFill="1" applyBorder="1" applyProtection="1">
      <protection hidden="1"/>
    </xf>
    <xf numFmtId="165" fontId="4" fillId="8" borderId="9" xfId="0" applyNumberFormat="1" applyFont="1" applyFill="1" applyBorder="1" applyProtection="1">
      <protection hidden="1"/>
    </xf>
    <xf numFmtId="0" fontId="0" fillId="8" borderId="0" xfId="0" applyFill="1" applyProtection="1">
      <protection hidden="1"/>
    </xf>
    <xf numFmtId="0" fontId="2" fillId="17" borderId="2" xfId="0" applyFont="1" applyFill="1" applyBorder="1" applyAlignment="1" applyProtection="1">
      <alignment horizontal="center" vertical="center"/>
      <protection hidden="1"/>
    </xf>
    <xf numFmtId="0" fontId="2" fillId="17" borderId="3" xfId="0" applyFont="1" applyFill="1" applyBorder="1" applyAlignment="1" applyProtection="1">
      <alignment horizontal="center" vertical="center"/>
      <protection hidden="1"/>
    </xf>
    <xf numFmtId="0" fontId="2" fillId="17" borderId="4" xfId="0" applyFont="1" applyFill="1" applyBorder="1" applyAlignment="1" applyProtection="1">
      <alignment horizontal="center" vertical="center"/>
      <protection hidden="1"/>
    </xf>
    <xf numFmtId="0" fontId="0" fillId="0" borderId="44" xfId="0" applyBorder="1" applyProtection="1">
      <protection hidden="1"/>
    </xf>
    <xf numFmtId="0" fontId="0" fillId="0" borderId="40" xfId="0" applyBorder="1" applyProtection="1">
      <protection hidden="1"/>
    </xf>
    <xf numFmtId="0" fontId="0" fillId="0" borderId="45" xfId="0" applyBorder="1" applyProtection="1">
      <protection hidden="1"/>
    </xf>
    <xf numFmtId="0" fontId="0" fillId="0" borderId="46" xfId="0" applyBorder="1" applyProtection="1">
      <protection hidden="1"/>
    </xf>
    <xf numFmtId="0" fontId="0" fillId="0" borderId="47" xfId="0" applyBorder="1" applyProtection="1">
      <protection hidden="1"/>
    </xf>
    <xf numFmtId="0" fontId="0" fillId="0" borderId="48" xfId="0" applyBorder="1" applyProtection="1">
      <protection hidden="1"/>
    </xf>
    <xf numFmtId="0" fontId="2" fillId="17" borderId="10" xfId="0" applyFont="1" applyFill="1" applyBorder="1" applyProtection="1">
      <protection hidden="1"/>
    </xf>
    <xf numFmtId="0" fontId="2" fillId="17" borderId="11" xfId="0" applyFont="1" applyFill="1" applyBorder="1" applyProtection="1">
      <protection hidden="1"/>
    </xf>
    <xf numFmtId="0" fontId="2" fillId="17" borderId="12" xfId="0" applyFont="1" applyFill="1" applyBorder="1" applyProtection="1">
      <protection hidden="1"/>
    </xf>
    <xf numFmtId="0" fontId="4" fillId="8" borderId="0" xfId="0" applyFont="1" applyFill="1" applyProtection="1">
      <protection hidden="1"/>
    </xf>
    <xf numFmtId="0" fontId="4" fillId="8" borderId="0" xfId="0" applyFont="1" applyFill="1" applyAlignment="1" applyProtection="1">
      <alignment horizontal="center" vertical="center"/>
      <protection hidden="1"/>
    </xf>
    <xf numFmtId="0" fontId="4" fillId="8" borderId="0" xfId="0" applyFont="1" applyFill="1" applyAlignment="1" applyProtection="1">
      <alignment horizontal="center"/>
      <protection hidden="1"/>
    </xf>
    <xf numFmtId="0" fontId="4" fillId="8" borderId="2" xfId="0" applyFont="1" applyFill="1" applyBorder="1" applyProtection="1">
      <protection hidden="1"/>
    </xf>
    <xf numFmtId="0" fontId="4" fillId="8" borderId="4" xfId="0" applyFont="1" applyFill="1" applyBorder="1" applyProtection="1">
      <protection locked="0" hidden="1"/>
    </xf>
    <xf numFmtId="0" fontId="4" fillId="8" borderId="5" xfId="0" applyFont="1" applyFill="1" applyBorder="1" applyProtection="1">
      <protection hidden="1"/>
    </xf>
    <xf numFmtId="0" fontId="4" fillId="8" borderId="6" xfId="0" applyFont="1" applyFill="1" applyBorder="1" applyProtection="1">
      <protection locked="0" hidden="1"/>
    </xf>
    <xf numFmtId="0" fontId="4" fillId="17" borderId="5" xfId="0" applyFont="1" applyFill="1" applyBorder="1" applyProtection="1">
      <protection hidden="1"/>
    </xf>
    <xf numFmtId="165" fontId="4" fillId="17" borderId="6" xfId="0" applyNumberFormat="1" applyFont="1" applyFill="1" applyBorder="1" applyProtection="1">
      <protection hidden="1"/>
    </xf>
    <xf numFmtId="165" fontId="4" fillId="8" borderId="4" xfId="0" applyNumberFormat="1" applyFont="1" applyFill="1" applyBorder="1" applyProtection="1">
      <protection locked="0" hidden="1"/>
    </xf>
    <xf numFmtId="0" fontId="4" fillId="8" borderId="7" xfId="0" applyFont="1" applyFill="1" applyBorder="1" applyProtection="1">
      <protection hidden="1"/>
    </xf>
    <xf numFmtId="165" fontId="4" fillId="8" borderId="6" xfId="0" quotePrefix="1" applyNumberFormat="1" applyFont="1" applyFill="1" applyBorder="1" applyProtection="1">
      <protection locked="0" hidden="1"/>
    </xf>
    <xf numFmtId="0" fontId="13" fillId="17" borderId="2" xfId="0" applyFont="1" applyFill="1" applyBorder="1" applyAlignment="1" applyProtection="1">
      <alignment horizontal="left" vertical="center"/>
      <protection hidden="1"/>
    </xf>
    <xf numFmtId="0" fontId="13" fillId="17" borderId="4" xfId="0" applyFont="1" applyFill="1" applyBorder="1" applyAlignment="1" applyProtection="1">
      <alignment horizontal="left" vertical="center"/>
      <protection hidden="1"/>
    </xf>
    <xf numFmtId="0" fontId="13" fillId="17" borderId="5" xfId="0" applyFont="1" applyFill="1" applyBorder="1" applyAlignment="1" applyProtection="1">
      <alignment horizontal="left" vertical="center"/>
      <protection hidden="1"/>
    </xf>
    <xf numFmtId="0" fontId="13" fillId="17" borderId="6" xfId="0" applyFont="1" applyFill="1" applyBorder="1" applyAlignment="1" applyProtection="1">
      <alignment horizontal="left" vertical="center"/>
      <protection hidden="1"/>
    </xf>
    <xf numFmtId="0" fontId="14" fillId="8" borderId="4" xfId="0" applyFont="1" applyFill="1" applyBorder="1" applyAlignment="1" applyProtection="1">
      <alignment horizontal="left" vertical="center"/>
      <protection hidden="1"/>
    </xf>
    <xf numFmtId="0" fontId="14" fillId="8" borderId="9" xfId="0" applyFont="1" applyFill="1" applyBorder="1" applyAlignment="1" applyProtection="1">
      <alignment horizontal="left" vertical="center"/>
      <protection hidden="1"/>
    </xf>
    <xf numFmtId="0" fontId="14" fillId="8" borderId="2" xfId="0" applyFont="1" applyFill="1" applyBorder="1" applyAlignment="1" applyProtection="1">
      <alignment horizontal="right" vertical="center"/>
      <protection hidden="1"/>
    </xf>
    <xf numFmtId="0" fontId="14" fillId="8" borderId="7" xfId="0" applyFont="1" applyFill="1" applyBorder="1" applyAlignment="1" applyProtection="1">
      <alignment horizontal="right" vertical="center"/>
      <protection hidden="1"/>
    </xf>
    <xf numFmtId="0" fontId="4" fillId="8" borderId="0" xfId="0" applyFont="1" applyFill="1" applyAlignment="1" applyProtection="1">
      <alignment horizontal="center" vertical="center"/>
      <protection hidden="1"/>
    </xf>
    <xf numFmtId="0" fontId="2" fillId="17" borderId="10" xfId="0" applyFont="1" applyFill="1" applyBorder="1" applyAlignment="1">
      <alignment horizontal="center"/>
    </xf>
    <xf numFmtId="0" fontId="2" fillId="17" borderId="11" xfId="0" applyFont="1" applyFill="1" applyBorder="1" applyAlignment="1">
      <alignment horizontal="center"/>
    </xf>
    <xf numFmtId="0" fontId="2" fillId="17" borderId="12" xfId="0" applyFont="1" applyFill="1" applyBorder="1" applyAlignment="1">
      <alignment horizontal="center"/>
    </xf>
    <xf numFmtId="0" fontId="13" fillId="17" borderId="2" xfId="0" applyFont="1" applyFill="1" applyBorder="1" applyAlignment="1" applyProtection="1">
      <alignment horizontal="center"/>
      <protection hidden="1"/>
    </xf>
    <xf numFmtId="0" fontId="13" fillId="17" borderId="4" xfId="0" applyFont="1" applyFill="1" applyBorder="1" applyAlignment="1" applyProtection="1">
      <alignment horizontal="center"/>
      <protection hidden="1"/>
    </xf>
    <xf numFmtId="0" fontId="9" fillId="0" borderId="10" xfId="0" applyFont="1" applyBorder="1" applyAlignment="1" applyProtection="1">
      <alignment horizontal="center"/>
      <protection locked="0" hidden="1"/>
    </xf>
    <xf numFmtId="0" fontId="9" fillId="0" borderId="12" xfId="0" applyFont="1" applyBorder="1" applyAlignment="1" applyProtection="1">
      <alignment horizontal="center"/>
      <protection locked="0" hidden="1"/>
    </xf>
    <xf numFmtId="0" fontId="13" fillId="17" borderId="10" xfId="0" applyFont="1" applyFill="1" applyBorder="1" applyAlignment="1" applyProtection="1">
      <alignment horizontal="center"/>
      <protection hidden="1"/>
    </xf>
    <xf numFmtId="0" fontId="13" fillId="17" borderId="12" xfId="0" applyFont="1" applyFill="1" applyBorder="1" applyAlignment="1" applyProtection="1">
      <alignment horizontal="center"/>
      <protection hidden="1"/>
    </xf>
    <xf numFmtId="0" fontId="3" fillId="6" borderId="27" xfId="0" applyFont="1" applyFill="1" applyBorder="1" applyAlignment="1">
      <alignment horizontal="center"/>
    </xf>
    <xf numFmtId="0" fontId="3" fillId="6" borderId="24" xfId="0" applyFont="1" applyFill="1" applyBorder="1" applyAlignment="1">
      <alignment horizontal="center"/>
    </xf>
    <xf numFmtId="0" fontId="3" fillId="6" borderId="0" xfId="0" applyFont="1" applyFill="1" applyAlignment="1">
      <alignment horizontal="center"/>
    </xf>
    <xf numFmtId="0" fontId="3" fillId="6" borderId="41" xfId="0" applyFont="1" applyFill="1" applyBorder="1" applyAlignment="1">
      <alignment horizontal="center"/>
    </xf>
    <xf numFmtId="0" fontId="2" fillId="8" borderId="0" xfId="0" applyFont="1" applyFill="1" applyAlignment="1">
      <alignment horizontal="center"/>
    </xf>
    <xf numFmtId="0" fontId="4" fillId="8" borderId="0" xfId="0" applyFont="1" applyFill="1" applyAlignment="1">
      <alignment horizontal="center" vertical="center"/>
    </xf>
    <xf numFmtId="0" fontId="3" fillId="7" borderId="3" xfId="0" applyFont="1" applyFill="1" applyBorder="1" applyAlignment="1">
      <alignment horizontal="right" vertical="center"/>
    </xf>
    <xf numFmtId="0" fontId="3" fillId="7" borderId="4" xfId="0" applyFont="1" applyFill="1" applyBorder="1" applyAlignment="1">
      <alignment horizontal="right" vertical="center"/>
    </xf>
    <xf numFmtId="0" fontId="3" fillId="7" borderId="0" xfId="0" applyFont="1" applyFill="1" applyAlignment="1">
      <alignment horizontal="right"/>
    </xf>
    <xf numFmtId="0" fontId="11" fillId="17" borderId="33" xfId="0" applyFont="1" applyFill="1" applyBorder="1" applyAlignment="1">
      <alignment horizontal="center"/>
    </xf>
    <xf numFmtId="0" fontId="11" fillId="17" borderId="34" xfId="0" applyFont="1" applyFill="1" applyBorder="1" applyAlignment="1">
      <alignment horizontal="center"/>
    </xf>
    <xf numFmtId="0" fontId="11" fillId="17" borderId="35" xfId="0" applyFont="1" applyFill="1" applyBorder="1" applyAlignment="1">
      <alignment horizontal="center"/>
    </xf>
    <xf numFmtId="0" fontId="6" fillId="10" borderId="17" xfId="0" applyFont="1" applyFill="1" applyBorder="1" applyAlignment="1">
      <alignment horizontal="center"/>
    </xf>
    <xf numFmtId="0" fontId="6" fillId="10" borderId="0" xfId="0" applyFont="1" applyFill="1" applyAlignment="1">
      <alignment horizontal="center"/>
    </xf>
    <xf numFmtId="0" fontId="6" fillId="10" borderId="6" xfId="0" applyFont="1" applyFill="1" applyBorder="1" applyAlignment="1">
      <alignment horizontal="center"/>
    </xf>
    <xf numFmtId="0" fontId="7" fillId="10" borderId="20" xfId="0" applyFont="1" applyFill="1" applyBorder="1" applyAlignment="1">
      <alignment horizontal="center" vertical="center"/>
    </xf>
    <xf numFmtId="0" fontId="7" fillId="10" borderId="23" xfId="0" applyFont="1" applyFill="1" applyBorder="1" applyAlignment="1">
      <alignment horizontal="center" vertical="center"/>
    </xf>
    <xf numFmtId="0" fontId="7" fillId="10" borderId="19" xfId="0" applyFont="1" applyFill="1" applyBorder="1" applyAlignment="1">
      <alignment horizontal="center" vertical="center"/>
    </xf>
    <xf numFmtId="0" fontId="7" fillId="10" borderId="26" xfId="0" applyFont="1" applyFill="1" applyBorder="1" applyAlignment="1">
      <alignment horizontal="center" vertical="center"/>
    </xf>
    <xf numFmtId="0" fontId="0" fillId="0" borderId="0" xfId="0" applyBorder="1"/>
    <xf numFmtId="0" fontId="5" fillId="0" borderId="49" xfId="0" applyFont="1" applyBorder="1" applyAlignment="1">
      <alignment horizontal="center" vertical="center"/>
    </xf>
    <xf numFmtId="0" fontId="5" fillId="0" borderId="17" xfId="0" applyFont="1" applyBorder="1" applyAlignment="1" applyProtection="1">
      <alignment horizontal="center" vertical="center"/>
      <protection locked="0"/>
    </xf>
    <xf numFmtId="0" fontId="0" fillId="9" borderId="50" xfId="0" applyFill="1" applyBorder="1"/>
    <xf numFmtId="0" fontId="0" fillId="9" borderId="19" xfId="0" applyFill="1" applyBorder="1" applyProtection="1">
      <protection locked="0"/>
    </xf>
    <xf numFmtId="0" fontId="0" fillId="0" borderId="0" xfId="0" applyProtection="1">
      <protection locked="0"/>
    </xf>
    <xf numFmtId="165" fontId="0" fillId="0" borderId="22" xfId="0" applyNumberFormat="1" applyBorder="1" applyProtection="1">
      <protection locked="0"/>
    </xf>
    <xf numFmtId="165" fontId="0" fillId="0" borderId="25" xfId="0" applyNumberFormat="1" applyBorder="1" applyAlignment="1" applyProtection="1">
      <alignment horizontal="right" vertical="center"/>
      <protection locked="0"/>
    </xf>
    <xf numFmtId="0" fontId="0" fillId="12" borderId="50" xfId="0" applyFill="1" applyBorder="1"/>
    <xf numFmtId="0" fontId="0" fillId="12" borderId="19" xfId="0" applyFill="1" applyBorder="1" applyProtection="1">
      <protection locked="0"/>
    </xf>
    <xf numFmtId="0" fontId="0" fillId="0" borderId="50" xfId="0" applyBorder="1"/>
    <xf numFmtId="0" fontId="0" fillId="0" borderId="19" xfId="0" applyBorder="1" applyProtection="1">
      <protection locked="0"/>
    </xf>
    <xf numFmtId="0" fontId="0" fillId="13" borderId="50" xfId="0" applyFill="1" applyBorder="1"/>
    <xf numFmtId="0" fontId="0" fillId="5" borderId="50" xfId="0" applyFill="1" applyBorder="1"/>
    <xf numFmtId="0" fontId="0" fillId="4" borderId="50" xfId="0" applyFill="1" applyBorder="1"/>
    <xf numFmtId="0" fontId="0" fillId="11" borderId="50" xfId="0" applyFill="1" applyBorder="1"/>
    <xf numFmtId="0" fontId="0" fillId="14" borderId="50" xfId="0" applyFill="1" applyBorder="1"/>
    <xf numFmtId="0" fontId="0" fillId="14" borderId="19" xfId="0" applyFill="1" applyBorder="1" applyProtection="1">
      <protection locked="0"/>
    </xf>
    <xf numFmtId="0" fontId="0" fillId="15" borderId="50" xfId="0" applyFill="1" applyBorder="1"/>
    <xf numFmtId="0" fontId="0" fillId="16" borderId="50" xfId="0" applyFill="1" applyBorder="1"/>
    <xf numFmtId="0" fontId="15" fillId="0" borderId="0" xfId="0" applyFont="1"/>
    <xf numFmtId="0" fontId="0" fillId="2" borderId="50" xfId="0" applyFill="1" applyBorder="1"/>
    <xf numFmtId="0" fontId="8" fillId="0" borderId="19" xfId="0" applyFont="1" applyBorder="1" applyProtection="1">
      <protection locked="0"/>
    </xf>
    <xf numFmtId="165" fontId="0" fillId="0" borderId="0" xfId="0" applyNumberFormat="1" applyFill="1" applyBorder="1"/>
    <xf numFmtId="0" fontId="0" fillId="0" borderId="0" xfId="0" applyFill="1" applyAlignment="1">
      <alignment horizontal="center" vertical="center"/>
    </xf>
    <xf numFmtId="0" fontId="0" fillId="0" borderId="5" xfId="0" applyFill="1" applyBorder="1"/>
    <xf numFmtId="0" fontId="0" fillId="0" borderId="0" xfId="0" applyFill="1"/>
    <xf numFmtId="0" fontId="0" fillId="0" borderId="0" xfId="0" applyFill="1" applyAlignment="1">
      <alignment horizontal="right" vertical="center"/>
    </xf>
    <xf numFmtId="2" fontId="0" fillId="0" borderId="6" xfId="0" applyNumberFormat="1" applyFill="1" applyBorder="1"/>
    <xf numFmtId="0" fontId="0" fillId="0" borderId="6" xfId="0" applyFill="1" applyBorder="1"/>
    <xf numFmtId="0" fontId="0" fillId="0" borderId="8" xfId="0" applyFill="1" applyBorder="1" applyAlignment="1">
      <alignment horizontal="center" vertical="center"/>
    </xf>
    <xf numFmtId="0" fontId="0" fillId="0" borderId="7" xfId="0" applyFill="1" applyBorder="1"/>
    <xf numFmtId="0" fontId="0" fillId="0" borderId="8" xfId="0" applyFill="1" applyBorder="1"/>
    <xf numFmtId="0" fontId="0" fillId="0" borderId="8" xfId="0" applyFill="1" applyBorder="1" applyAlignment="1">
      <alignment horizontal="right" vertical="center"/>
    </xf>
    <xf numFmtId="2" fontId="0" fillId="0" borderId="9" xfId="0" applyNumberFormat="1" applyFill="1" applyBorder="1"/>
    <xf numFmtId="0" fontId="0" fillId="0" borderId="9" xfId="0" applyFill="1" applyBorder="1"/>
    <xf numFmtId="165" fontId="0" fillId="0" borderId="0" xfId="0" applyNumberFormat="1" applyFill="1"/>
    <xf numFmtId="0" fontId="0" fillId="0" borderId="3" xfId="0" applyFill="1" applyBorder="1" applyAlignment="1">
      <alignment horizontal="center" vertical="center"/>
    </xf>
    <xf numFmtId="0" fontId="0" fillId="0" borderId="0" xfId="0" applyFill="1" applyBorder="1"/>
    <xf numFmtId="0" fontId="0" fillId="0" borderId="4" xfId="0" applyFill="1" applyBorder="1"/>
    <xf numFmtId="165" fontId="1" fillId="0" borderId="40" xfId="0" applyNumberFormat="1" applyFont="1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40" xfId="0" applyFill="1" applyBorder="1" applyProtection="1">
      <protection locked="0" hidden="1"/>
    </xf>
    <xf numFmtId="0" fontId="5" fillId="0" borderId="0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24">
    <dxf>
      <fill>
        <patternFill>
          <bgColor theme="0" tint="-4.9989318521683403E-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79998168889431442"/>
        </patternFill>
      </fill>
    </dxf>
    <dxf>
      <font>
        <color rgb="FF9C0006"/>
      </font>
    </dxf>
    <dxf>
      <fill>
        <patternFill>
          <bgColor theme="0" tint="-4.9989318521683403E-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-0.24994659260841701"/>
        </patternFill>
      </fill>
    </dxf>
    <dxf>
      <fill>
        <patternFill>
          <bgColor theme="0" tint="-4.9989318521683403E-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-0.24994659260841701"/>
        </patternFill>
      </fill>
    </dxf>
    <dxf>
      <fill>
        <patternFill>
          <bgColor theme="0" tint="-4.9989318521683403E-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colors>
    <mruColors>
      <color rgb="FFFFFD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Afvigelse i registreret arbejdstid</a:t>
            </a:r>
            <a:r>
              <a:rPr lang="en-US" baseline="0"/>
              <a:t> </a:t>
            </a:r>
            <a:r>
              <a:rPr lang="en-US"/>
              <a:t>fra budgetteret arbejdstid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Visuel oversigt</c:v>
          </c:tx>
          <c:marker>
            <c:symbol val="none"/>
          </c:marker>
          <c:cat>
            <c:numRef>
              <c:f>Oversigt!$A$3:$A$54</c:f>
              <c:numCache>
                <c:formatCode>General</c:formatCode>
                <c:ptCount val="52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</c:numCache>
            </c:numRef>
          </c:cat>
          <c:val>
            <c:numRef>
              <c:f>Oversigt!$D$3:$D$54</c:f>
              <c:numCache>
                <c:formatCode>0.0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7BB-384F-A89D-7E739DB9F6DF}"/>
            </c:ext>
          </c:extLst>
        </c:ser>
        <c:ser>
          <c:idx val="3"/>
          <c:order val="1"/>
          <c:tx>
            <c:v>Visuel oversigt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Oversigt!$A$3:$A$54</c:f>
              <c:numCache>
                <c:formatCode>General</c:formatCode>
                <c:ptCount val="52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</c:numCache>
            </c:numRef>
          </c:cat>
          <c:val>
            <c:numRef>
              <c:f>Oversigt!$D$3:$D$54</c:f>
              <c:numCache>
                <c:formatCode>0.0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7BB-384F-A89D-7E739DB9F6DF}"/>
            </c:ext>
          </c:extLst>
        </c:ser>
        <c:ser>
          <c:idx val="1"/>
          <c:order val="2"/>
          <c:tx>
            <c:v>Visuel oversigt</c:v>
          </c:tx>
          <c:marker>
            <c:symbol val="none"/>
          </c:marker>
          <c:cat>
            <c:numRef>
              <c:f>Oversigt!$A$3:$A$54</c:f>
              <c:numCache>
                <c:formatCode>General</c:formatCode>
                <c:ptCount val="52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</c:numCache>
            </c:numRef>
          </c:cat>
          <c:val>
            <c:numRef>
              <c:f>Oversigt!$D$3:$D$54</c:f>
              <c:numCache>
                <c:formatCode>0.0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7BB-384F-A89D-7E739DB9F6DF}"/>
            </c:ext>
          </c:extLst>
        </c:ser>
        <c:ser>
          <c:idx val="0"/>
          <c:order val="3"/>
          <c:tx>
            <c:v>Visuel oversigt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Oversigt!$A$3:$A$54</c:f>
              <c:numCache>
                <c:formatCode>General</c:formatCode>
                <c:ptCount val="52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</c:numCache>
            </c:numRef>
          </c:cat>
          <c:val>
            <c:numRef>
              <c:f>Oversigt!$D$3:$D$54</c:f>
              <c:numCache>
                <c:formatCode>0.0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7BB-384F-A89D-7E739DB9F6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4132144"/>
        <c:axId val="636035760"/>
      </c:lineChart>
      <c:catAx>
        <c:axId val="744132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36035760"/>
        <c:crosses val="autoZero"/>
        <c:auto val="1"/>
        <c:lblAlgn val="ctr"/>
        <c:lblOffset val="100"/>
        <c:noMultiLvlLbl val="0"/>
      </c:catAx>
      <c:valAx>
        <c:axId val="636035760"/>
        <c:scaling>
          <c:orientation val="minMax"/>
          <c:max val="100"/>
          <c:min val="-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74413214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Akkumuleret</a:t>
            </a:r>
            <a:r>
              <a:rPr lang="en-US" baseline="0"/>
              <a:t> forskel mellem budgetteret og registreret</a:t>
            </a:r>
            <a:r>
              <a:rPr lang="en-US"/>
              <a:t> arbejdstid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Visuel oversigt</c:v>
          </c:tx>
          <c:marker>
            <c:symbol val="none"/>
          </c:marker>
          <c:cat>
            <c:numRef>
              <c:f>Oversigt!$A$3:$A$54</c:f>
              <c:numCache>
                <c:formatCode>General</c:formatCode>
                <c:ptCount val="52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</c:numCache>
            </c:numRef>
          </c:cat>
          <c:val>
            <c:numRef>
              <c:f>Oversigt!$E$3:$E$54</c:f>
              <c:numCache>
                <c:formatCode>0.0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D9-2347-A353-1336BD7459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4132144"/>
        <c:axId val="636035760"/>
      </c:lineChart>
      <c:catAx>
        <c:axId val="744132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36035760"/>
        <c:crosses val="autoZero"/>
        <c:auto val="1"/>
        <c:lblAlgn val="ctr"/>
        <c:lblOffset val="100"/>
        <c:noMultiLvlLbl val="0"/>
      </c:catAx>
      <c:valAx>
        <c:axId val="636035760"/>
        <c:scaling>
          <c:orientation val="minMax"/>
          <c:max val="100"/>
          <c:min val="-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74413214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12700</xdr:rowOff>
    </xdr:from>
    <xdr:to>
      <xdr:col>19</xdr:col>
      <xdr:colOff>168275</xdr:colOff>
      <xdr:row>19</xdr:row>
      <xdr:rowOff>160337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3B38BC8-21E5-DF47-A1E2-C47A686DD6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22</xdr:row>
      <xdr:rowOff>0</xdr:rowOff>
    </xdr:from>
    <xdr:to>
      <xdr:col>19</xdr:col>
      <xdr:colOff>168275</xdr:colOff>
      <xdr:row>39</xdr:row>
      <xdr:rowOff>147637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77494CCC-A882-074C-AB9B-674411219D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0.03196</cdr:y>
    </cdr:from>
    <cdr:to>
      <cdr:x>0.07565</cdr:x>
      <cdr:y>0.09587</cdr:y>
    </cdr:to>
    <cdr:sp macro="" textlink="">
      <cdr:nvSpPr>
        <cdr:cNvPr id="2" name="Tekstfelt 1">
          <a:extLst xmlns:a="http://schemas.openxmlformats.org/drawingml/2006/main">
            <a:ext uri="{FF2B5EF4-FFF2-40B4-BE49-F238E27FC236}">
              <a16:creationId xmlns:a16="http://schemas.microsoft.com/office/drawing/2014/main" id="{D66CDE19-D74C-8CCF-C22C-52A4BF0D28F2}"/>
            </a:ext>
          </a:extLst>
        </cdr:cNvPr>
        <cdr:cNvSpPr txBox="1"/>
      </cdr:nvSpPr>
      <cdr:spPr>
        <a:xfrm xmlns:a="http://schemas.openxmlformats.org/drawingml/2006/main">
          <a:off x="0" y="114300"/>
          <a:ext cx="74295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a-DK" sz="1100"/>
            <a:t>Timer</a:t>
          </a:r>
        </a:p>
      </cdr:txBody>
    </cdr:sp>
  </cdr:relSizeAnchor>
  <cdr:relSizeAnchor xmlns:cdr="http://schemas.openxmlformats.org/drawingml/2006/chartDrawing">
    <cdr:from>
      <cdr:x>0</cdr:x>
      <cdr:y>0.03196</cdr:y>
    </cdr:from>
    <cdr:to>
      <cdr:x>0.07565</cdr:x>
      <cdr:y>0.09587</cdr:y>
    </cdr:to>
    <cdr:sp macro="" textlink="">
      <cdr:nvSpPr>
        <cdr:cNvPr id="3" name="Tekstfelt 1">
          <a:extLst xmlns:a="http://schemas.openxmlformats.org/drawingml/2006/main">
            <a:ext uri="{FF2B5EF4-FFF2-40B4-BE49-F238E27FC236}">
              <a16:creationId xmlns:a16="http://schemas.microsoft.com/office/drawing/2014/main" id="{D66CDE19-D74C-8CCF-C22C-52A4BF0D28F2}"/>
            </a:ext>
          </a:extLst>
        </cdr:cNvPr>
        <cdr:cNvSpPr txBox="1"/>
      </cdr:nvSpPr>
      <cdr:spPr>
        <a:xfrm xmlns:a="http://schemas.openxmlformats.org/drawingml/2006/main">
          <a:off x="0" y="114300"/>
          <a:ext cx="74295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a-DK" sz="1100"/>
            <a:t>Timer</a:t>
          </a:r>
        </a:p>
      </cdr:txBody>
    </cdr:sp>
  </cdr:relSizeAnchor>
  <cdr:relSizeAnchor xmlns:cdr="http://schemas.openxmlformats.org/drawingml/2006/chartDrawing">
    <cdr:from>
      <cdr:x>0</cdr:x>
      <cdr:y>0.03196</cdr:y>
    </cdr:from>
    <cdr:to>
      <cdr:x>0.07565</cdr:x>
      <cdr:y>0.09587</cdr:y>
    </cdr:to>
    <cdr:sp macro="" textlink="">
      <cdr:nvSpPr>
        <cdr:cNvPr id="4" name="Tekstfelt 1">
          <a:extLst xmlns:a="http://schemas.openxmlformats.org/drawingml/2006/main">
            <a:ext uri="{FF2B5EF4-FFF2-40B4-BE49-F238E27FC236}">
              <a16:creationId xmlns:a16="http://schemas.microsoft.com/office/drawing/2014/main" id="{D66CDE19-D74C-8CCF-C22C-52A4BF0D28F2}"/>
            </a:ext>
          </a:extLst>
        </cdr:cNvPr>
        <cdr:cNvSpPr txBox="1"/>
      </cdr:nvSpPr>
      <cdr:spPr>
        <a:xfrm xmlns:a="http://schemas.openxmlformats.org/drawingml/2006/main">
          <a:off x="0" y="114300"/>
          <a:ext cx="74295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a-DK" sz="1100"/>
            <a:t>Timer</a:t>
          </a:r>
        </a:p>
      </cdr:txBody>
    </cdr:sp>
  </cdr:relSizeAnchor>
  <cdr:relSizeAnchor xmlns:cdr="http://schemas.openxmlformats.org/drawingml/2006/chartDrawing">
    <cdr:from>
      <cdr:x>0</cdr:x>
      <cdr:y>0.03196</cdr:y>
    </cdr:from>
    <cdr:to>
      <cdr:x>0.07565</cdr:x>
      <cdr:y>0.09587</cdr:y>
    </cdr:to>
    <cdr:sp macro="" textlink="">
      <cdr:nvSpPr>
        <cdr:cNvPr id="5" name="Tekstfelt 1">
          <a:extLst xmlns:a="http://schemas.openxmlformats.org/drawingml/2006/main">
            <a:ext uri="{FF2B5EF4-FFF2-40B4-BE49-F238E27FC236}">
              <a16:creationId xmlns:a16="http://schemas.microsoft.com/office/drawing/2014/main" id="{D66CDE19-D74C-8CCF-C22C-52A4BF0D28F2}"/>
            </a:ext>
          </a:extLst>
        </cdr:cNvPr>
        <cdr:cNvSpPr txBox="1"/>
      </cdr:nvSpPr>
      <cdr:spPr>
        <a:xfrm xmlns:a="http://schemas.openxmlformats.org/drawingml/2006/main">
          <a:off x="0" y="114300"/>
          <a:ext cx="74295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a-DK" sz="1100"/>
            <a:t>Timer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0.03196</cdr:y>
    </cdr:from>
    <cdr:to>
      <cdr:x>0.07565</cdr:x>
      <cdr:y>0.09587</cdr:y>
    </cdr:to>
    <cdr:sp macro="" textlink="">
      <cdr:nvSpPr>
        <cdr:cNvPr id="2" name="Tekstfelt 1">
          <a:extLst xmlns:a="http://schemas.openxmlformats.org/drawingml/2006/main">
            <a:ext uri="{FF2B5EF4-FFF2-40B4-BE49-F238E27FC236}">
              <a16:creationId xmlns:a16="http://schemas.microsoft.com/office/drawing/2014/main" id="{D66CDE19-D74C-8CCF-C22C-52A4BF0D28F2}"/>
            </a:ext>
          </a:extLst>
        </cdr:cNvPr>
        <cdr:cNvSpPr txBox="1"/>
      </cdr:nvSpPr>
      <cdr:spPr>
        <a:xfrm xmlns:a="http://schemas.openxmlformats.org/drawingml/2006/main">
          <a:off x="0" y="114300"/>
          <a:ext cx="74295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a-DK" sz="1100"/>
            <a:t>Timer</a:t>
          </a:r>
        </a:p>
      </cdr:txBody>
    </cdr:sp>
  </cdr:relSizeAnchor>
  <cdr:relSizeAnchor xmlns:cdr="http://schemas.openxmlformats.org/drawingml/2006/chartDrawing">
    <cdr:from>
      <cdr:x>0</cdr:x>
      <cdr:y>0.03196</cdr:y>
    </cdr:from>
    <cdr:to>
      <cdr:x>0.07565</cdr:x>
      <cdr:y>0.09587</cdr:y>
    </cdr:to>
    <cdr:sp macro="" textlink="">
      <cdr:nvSpPr>
        <cdr:cNvPr id="3" name="Tekstfelt 1">
          <a:extLst xmlns:a="http://schemas.openxmlformats.org/drawingml/2006/main">
            <a:ext uri="{FF2B5EF4-FFF2-40B4-BE49-F238E27FC236}">
              <a16:creationId xmlns:a16="http://schemas.microsoft.com/office/drawing/2014/main" id="{D66CDE19-D74C-8CCF-C22C-52A4BF0D28F2}"/>
            </a:ext>
          </a:extLst>
        </cdr:cNvPr>
        <cdr:cNvSpPr txBox="1"/>
      </cdr:nvSpPr>
      <cdr:spPr>
        <a:xfrm xmlns:a="http://schemas.openxmlformats.org/drawingml/2006/main">
          <a:off x="0" y="114300"/>
          <a:ext cx="74295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a-DK" sz="1100"/>
            <a:t>Timer</a:t>
          </a:r>
        </a:p>
      </cdr:txBody>
    </cdr:sp>
  </cdr:relSizeAnchor>
  <cdr:relSizeAnchor xmlns:cdr="http://schemas.openxmlformats.org/drawingml/2006/chartDrawing">
    <cdr:from>
      <cdr:x>0</cdr:x>
      <cdr:y>0.03196</cdr:y>
    </cdr:from>
    <cdr:to>
      <cdr:x>0.07565</cdr:x>
      <cdr:y>0.09587</cdr:y>
    </cdr:to>
    <cdr:sp macro="" textlink="">
      <cdr:nvSpPr>
        <cdr:cNvPr id="4" name="Tekstfelt 1">
          <a:extLst xmlns:a="http://schemas.openxmlformats.org/drawingml/2006/main">
            <a:ext uri="{FF2B5EF4-FFF2-40B4-BE49-F238E27FC236}">
              <a16:creationId xmlns:a16="http://schemas.microsoft.com/office/drawing/2014/main" id="{D66CDE19-D74C-8CCF-C22C-52A4BF0D28F2}"/>
            </a:ext>
          </a:extLst>
        </cdr:cNvPr>
        <cdr:cNvSpPr txBox="1"/>
      </cdr:nvSpPr>
      <cdr:spPr>
        <a:xfrm xmlns:a="http://schemas.openxmlformats.org/drawingml/2006/main">
          <a:off x="0" y="114300"/>
          <a:ext cx="74295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a-DK" sz="1100"/>
            <a:t>Timer</a:t>
          </a:r>
        </a:p>
      </cdr:txBody>
    </cdr:sp>
  </cdr:relSizeAnchor>
  <cdr:relSizeAnchor xmlns:cdr="http://schemas.openxmlformats.org/drawingml/2006/chartDrawing">
    <cdr:from>
      <cdr:x>0</cdr:x>
      <cdr:y>0.03196</cdr:y>
    </cdr:from>
    <cdr:to>
      <cdr:x>0.07565</cdr:x>
      <cdr:y>0.09587</cdr:y>
    </cdr:to>
    <cdr:sp macro="" textlink="">
      <cdr:nvSpPr>
        <cdr:cNvPr id="5" name="Tekstfelt 1">
          <a:extLst xmlns:a="http://schemas.openxmlformats.org/drawingml/2006/main">
            <a:ext uri="{FF2B5EF4-FFF2-40B4-BE49-F238E27FC236}">
              <a16:creationId xmlns:a16="http://schemas.microsoft.com/office/drawing/2014/main" id="{D66CDE19-D74C-8CCF-C22C-52A4BF0D28F2}"/>
            </a:ext>
          </a:extLst>
        </cdr:cNvPr>
        <cdr:cNvSpPr txBox="1"/>
      </cdr:nvSpPr>
      <cdr:spPr>
        <a:xfrm xmlns:a="http://schemas.openxmlformats.org/drawingml/2006/main">
          <a:off x="0" y="114300"/>
          <a:ext cx="74295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a-DK" sz="1100"/>
            <a:t>Timer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C72F1-0781-FF40-B94E-25BA434A9484}">
  <dimension ref="A1:AA462"/>
  <sheetViews>
    <sheetView tabSelected="1" workbookViewId="0">
      <selection activeCell="C31" sqref="C31:C32"/>
    </sheetView>
  </sheetViews>
  <sheetFormatPr baseColWidth="10" defaultColWidth="11" defaultRowHeight="16"/>
  <cols>
    <col min="1" max="1" width="6" customWidth="1"/>
    <col min="2" max="2" width="33" customWidth="1"/>
    <col min="3" max="3" width="20.83203125" customWidth="1"/>
    <col min="4" max="4" width="5.83203125" customWidth="1"/>
    <col min="5" max="5" width="10.83203125" customWidth="1"/>
    <col min="6" max="6" width="5.83203125" customWidth="1"/>
    <col min="7" max="7" width="20.83203125" customWidth="1"/>
    <col min="8" max="8" width="5.83203125" customWidth="1"/>
    <col min="9" max="11" width="8.83203125" customWidth="1"/>
    <col min="12" max="13" width="5.83203125" customWidth="1"/>
    <col min="14" max="17" width="20.83203125" customWidth="1"/>
  </cols>
  <sheetData>
    <row r="1" spans="1:27" ht="26.25" customHeight="1" thickBot="1">
      <c r="A1" s="107"/>
      <c r="B1" s="107"/>
      <c r="C1" s="94"/>
      <c r="D1" s="94"/>
      <c r="E1" s="64" t="s">
        <v>0</v>
      </c>
      <c r="F1" s="64"/>
      <c r="H1" s="4"/>
      <c r="I1" s="4"/>
      <c r="J1" s="4"/>
      <c r="K1" s="4"/>
      <c r="L1" s="94"/>
      <c r="M1" s="94"/>
      <c r="N1" s="94"/>
      <c r="O1" s="94"/>
      <c r="P1" s="94"/>
      <c r="Q1" s="94"/>
      <c r="R1" s="94"/>
      <c r="S1" s="4"/>
      <c r="T1" s="4"/>
      <c r="U1" s="4"/>
      <c r="V1" s="4"/>
      <c r="W1" s="4"/>
      <c r="X1" s="4"/>
      <c r="Y1" s="4"/>
      <c r="Z1" s="4"/>
      <c r="AA1" s="4"/>
    </row>
    <row r="2" spans="1:27" ht="18" customHeight="1" thickBot="1">
      <c r="A2" s="127"/>
      <c r="B2" s="131" t="s">
        <v>1</v>
      </c>
      <c r="C2" s="132"/>
      <c r="D2" s="94"/>
      <c r="E2" s="81" t="str">
        <f>'Registrering af arbejdstid'!A3</f>
        <v>Dato</v>
      </c>
      <c r="F2" s="81" t="s">
        <v>2</v>
      </c>
      <c r="G2" s="82" t="s">
        <v>3</v>
      </c>
      <c r="H2" s="4"/>
      <c r="I2" s="128" t="s">
        <v>4</v>
      </c>
      <c r="J2" s="129"/>
      <c r="K2" s="130"/>
      <c r="L2" s="94"/>
      <c r="M2" s="95" t="str">
        <f>Oversigt!A2</f>
        <v>Uge</v>
      </c>
      <c r="N2" s="96" t="str">
        <f>Oversigt!B2</f>
        <v>Arbejdstid registret</v>
      </c>
      <c r="O2" s="96" t="str">
        <f>Oversigt!C2</f>
        <v>Arbejdstid budgetteret</v>
      </c>
      <c r="P2" s="96" t="str">
        <f>Oversigt!D2</f>
        <v>Afvigelse</v>
      </c>
      <c r="Q2" s="97" t="str">
        <f>Oversigt!E2</f>
        <v>Akumulleret afvigelse</v>
      </c>
      <c r="R2" s="94"/>
      <c r="S2" s="4"/>
      <c r="T2" s="4"/>
      <c r="U2" s="4"/>
      <c r="V2" s="4"/>
      <c r="W2" s="4"/>
      <c r="X2" s="4"/>
      <c r="Y2" s="4"/>
      <c r="Z2" s="4"/>
      <c r="AA2" s="4"/>
    </row>
    <row r="3" spans="1:27" ht="17" thickBot="1">
      <c r="A3" s="127"/>
      <c r="B3" s="133"/>
      <c r="C3" s="134"/>
      <c r="D3" s="94"/>
      <c r="E3" s="67">
        <f>'Registrering af arbejdstid'!A4</f>
        <v>45809</v>
      </c>
      <c r="F3" s="74"/>
      <c r="G3" s="83"/>
      <c r="H3" s="4"/>
      <c r="I3" s="71"/>
      <c r="J3" s="4" t="s">
        <v>5</v>
      </c>
      <c r="K3" s="42"/>
      <c r="L3" s="94"/>
      <c r="M3" s="98">
        <f>Oversigt!A3</f>
        <v>23</v>
      </c>
      <c r="N3" s="99">
        <f>Oversigt!B3</f>
        <v>37</v>
      </c>
      <c r="O3" s="99">
        <f>Oversigt!C3</f>
        <v>37</v>
      </c>
      <c r="P3" s="99">
        <f>Oversigt!D3</f>
        <v>0</v>
      </c>
      <c r="Q3" s="100">
        <f>Oversigt!E3</f>
        <v>0</v>
      </c>
      <c r="R3" s="94"/>
      <c r="S3" s="4"/>
      <c r="T3" s="4"/>
      <c r="U3" s="4"/>
      <c r="V3" s="4"/>
      <c r="W3" s="4"/>
      <c r="X3" s="4"/>
      <c r="Y3" s="4"/>
      <c r="Z3" s="4"/>
      <c r="AA3" s="4"/>
    </row>
    <row r="4" spans="1:27" ht="17" thickBot="1">
      <c r="A4" s="109"/>
      <c r="B4" s="107"/>
      <c r="C4" s="107"/>
      <c r="D4" s="94"/>
      <c r="E4" s="196">
        <f>'Registrering af arbejdstid'!A5</f>
        <v>45810</v>
      </c>
      <c r="F4" s="197">
        <v>23</v>
      </c>
      <c r="G4" s="84">
        <f>IF(ISNUMBER(MATCH(E4,$C$10:$C$21,)),1,7.4*C8/37)</f>
        <v>7.4</v>
      </c>
      <c r="H4" s="4"/>
      <c r="I4" s="73"/>
      <c r="J4" s="4" t="s">
        <v>6</v>
      </c>
      <c r="K4" s="42"/>
      <c r="L4" s="94"/>
      <c r="M4" s="98">
        <f>Oversigt!A4</f>
        <v>24</v>
      </c>
      <c r="N4" s="99">
        <f>Oversigt!B4</f>
        <v>29.6</v>
      </c>
      <c r="O4" s="99">
        <f>Oversigt!C4</f>
        <v>29.6</v>
      </c>
      <c r="P4" s="99">
        <f>Oversigt!D4</f>
        <v>0</v>
      </c>
      <c r="Q4" s="100">
        <f>Oversigt!E4</f>
        <v>0</v>
      </c>
      <c r="R4" s="94"/>
      <c r="S4" s="4"/>
      <c r="T4" s="4"/>
      <c r="U4" s="4"/>
      <c r="V4" s="4"/>
      <c r="W4" s="4"/>
      <c r="X4" s="4"/>
      <c r="Y4" s="4"/>
      <c r="Z4" s="4"/>
      <c r="AA4" s="4"/>
    </row>
    <row r="5" spans="1:27" ht="17" thickBot="1">
      <c r="A5" s="109"/>
      <c r="B5" s="135" t="s">
        <v>7</v>
      </c>
      <c r="C5" s="136"/>
      <c r="D5" s="94"/>
      <c r="E5" s="66">
        <f>'Registrering af arbejdstid'!A6</f>
        <v>45811</v>
      </c>
      <c r="F5" s="75"/>
      <c r="G5" s="84">
        <f>IF(ISNUMBER(MATCH(E5,$C$10:$C$21,)),,7.4*C8/37)</f>
        <v>7.4</v>
      </c>
      <c r="H5" s="4"/>
      <c r="I5" s="40"/>
      <c r="J5" s="4" t="s">
        <v>8</v>
      </c>
      <c r="K5" s="42"/>
      <c r="L5" s="94"/>
      <c r="M5" s="98">
        <f>Oversigt!A5</f>
        <v>25</v>
      </c>
      <c r="N5" s="99">
        <f>Oversigt!B5</f>
        <v>37</v>
      </c>
      <c r="O5" s="99">
        <f>Oversigt!C5</f>
        <v>37</v>
      </c>
      <c r="P5" s="99">
        <f>Oversigt!D5</f>
        <v>0</v>
      </c>
      <c r="Q5" s="100">
        <f>Oversigt!E5</f>
        <v>0</v>
      </c>
      <c r="R5" s="94"/>
      <c r="S5" s="4"/>
      <c r="T5" s="4"/>
      <c r="U5" s="4"/>
      <c r="V5" s="4"/>
      <c r="W5" s="4"/>
      <c r="X5" s="4"/>
      <c r="Y5" s="4"/>
      <c r="Z5" s="4"/>
      <c r="AA5" s="4"/>
    </row>
    <row r="6" spans="1:27" ht="17" thickBot="1">
      <c r="A6" s="127"/>
      <c r="B6" s="110" t="s">
        <v>9</v>
      </c>
      <c r="C6" s="111">
        <v>45</v>
      </c>
      <c r="D6" s="94"/>
      <c r="E6" s="66">
        <f>'Registrering af arbejdstid'!A7</f>
        <v>45812</v>
      </c>
      <c r="F6" s="75"/>
      <c r="G6" s="84">
        <f>IF(ISNUMBER(MATCH(E6,$C$10:$C$21,)),,7.4*C8/37)</f>
        <v>7.4</v>
      </c>
      <c r="H6" s="4"/>
      <c r="I6" s="70"/>
      <c r="J6" s="43" t="s">
        <v>10</v>
      </c>
      <c r="K6" s="44"/>
      <c r="L6" s="94"/>
      <c r="M6" s="98">
        <f>Oversigt!A6</f>
        <v>26</v>
      </c>
      <c r="N6" s="99">
        <f>Oversigt!B6</f>
        <v>37</v>
      </c>
      <c r="O6" s="99">
        <f>Oversigt!C6</f>
        <v>37</v>
      </c>
      <c r="P6" s="99">
        <f>Oversigt!D6</f>
        <v>0</v>
      </c>
      <c r="Q6" s="100">
        <f>Oversigt!E6</f>
        <v>0</v>
      </c>
      <c r="R6" s="94"/>
      <c r="S6" s="4"/>
      <c r="T6" s="4"/>
      <c r="U6" s="4"/>
      <c r="V6" s="4"/>
      <c r="W6" s="4"/>
      <c r="X6" s="4"/>
      <c r="Y6" s="4"/>
      <c r="Z6" s="4"/>
      <c r="AA6" s="4"/>
    </row>
    <row r="7" spans="1:27">
      <c r="A7" s="127"/>
      <c r="B7" s="112" t="s">
        <v>11</v>
      </c>
      <c r="C7" s="113">
        <v>0</v>
      </c>
      <c r="D7" s="94"/>
      <c r="E7" s="66">
        <f>'Registrering af arbejdstid'!A8</f>
        <v>45813</v>
      </c>
      <c r="F7" s="75"/>
      <c r="G7" s="84">
        <f>IF(ISNUMBER(MATCH(E7,$C$10:$C$21,)),,7.4*C8/37)</f>
        <v>7.4</v>
      </c>
      <c r="H7" s="4"/>
      <c r="I7" s="4"/>
      <c r="J7" s="4"/>
      <c r="K7" s="4"/>
      <c r="L7" s="94"/>
      <c r="M7" s="98">
        <f>Oversigt!A7</f>
        <v>27</v>
      </c>
      <c r="N7" s="99">
        <f>Oversigt!B7</f>
        <v>29.6</v>
      </c>
      <c r="O7" s="99">
        <f>Oversigt!C7</f>
        <v>29.6</v>
      </c>
      <c r="P7" s="99">
        <f>Oversigt!D7</f>
        <v>0</v>
      </c>
      <c r="Q7" s="100">
        <f>Oversigt!E7</f>
        <v>0</v>
      </c>
      <c r="R7" s="94"/>
      <c r="S7" s="4"/>
      <c r="T7" s="4"/>
      <c r="U7" s="4"/>
      <c r="V7" s="4"/>
      <c r="W7" s="4"/>
      <c r="X7" s="4"/>
      <c r="Y7" s="4"/>
      <c r="Z7" s="4"/>
      <c r="AA7" s="4"/>
    </row>
    <row r="8" spans="1:27">
      <c r="A8" s="127"/>
      <c r="B8" s="112" t="s">
        <v>12</v>
      </c>
      <c r="C8" s="113">
        <v>37</v>
      </c>
      <c r="D8" s="94"/>
      <c r="E8" s="66">
        <f>'Registrering af arbejdstid'!A9</f>
        <v>45814</v>
      </c>
      <c r="F8" s="75"/>
      <c r="G8" s="84">
        <f>IF(ISNUMBER(MATCH(E8,$C$10:$C$21,)),,7.4*C8/37)</f>
        <v>7.4</v>
      </c>
      <c r="H8" s="4"/>
      <c r="I8" s="4"/>
      <c r="J8" s="4"/>
      <c r="K8" s="4"/>
      <c r="L8" s="94"/>
      <c r="M8" s="98">
        <f>Oversigt!A8</f>
        <v>28</v>
      </c>
      <c r="N8" s="99">
        <f>Oversigt!B8</f>
        <v>0</v>
      </c>
      <c r="O8" s="99">
        <f>Oversigt!C8</f>
        <v>0</v>
      </c>
      <c r="P8" s="99">
        <f>Oversigt!D8</f>
        <v>0</v>
      </c>
      <c r="Q8" s="100">
        <f>Oversigt!E8</f>
        <v>0</v>
      </c>
      <c r="R8" s="94"/>
      <c r="S8" s="4"/>
      <c r="T8" s="4"/>
      <c r="U8" s="4"/>
      <c r="V8" s="4"/>
      <c r="W8" s="4"/>
      <c r="X8" s="4"/>
      <c r="Y8" s="4"/>
      <c r="Z8" s="4"/>
      <c r="AA8" s="4"/>
    </row>
    <row r="9" spans="1:27" ht="17" thickBot="1">
      <c r="A9" s="108"/>
      <c r="B9" s="114"/>
      <c r="C9" s="115"/>
      <c r="D9" s="94"/>
      <c r="E9" s="67">
        <f>'Registrering af arbejdstid'!A10</f>
        <v>45815</v>
      </c>
      <c r="F9" s="74"/>
      <c r="G9" s="83"/>
      <c r="H9" s="4"/>
      <c r="I9" s="4"/>
      <c r="J9" s="4"/>
      <c r="K9" s="4"/>
      <c r="L9" s="94"/>
      <c r="M9" s="98">
        <f>Oversigt!A9</f>
        <v>29</v>
      </c>
      <c r="N9" s="99">
        <f>Oversigt!B9</f>
        <v>0</v>
      </c>
      <c r="O9" s="99">
        <f>Oversigt!C9</f>
        <v>0</v>
      </c>
      <c r="P9" s="99">
        <f>Oversigt!D9</f>
        <v>0</v>
      </c>
      <c r="Q9" s="100">
        <f>Oversigt!E9</f>
        <v>0</v>
      </c>
      <c r="R9" s="94"/>
      <c r="S9" s="4"/>
      <c r="T9" s="4"/>
      <c r="U9" s="4"/>
      <c r="V9" s="4"/>
      <c r="W9" s="4"/>
      <c r="X9" s="4"/>
      <c r="Y9" s="4"/>
      <c r="Z9" s="4"/>
      <c r="AA9" s="4"/>
    </row>
    <row r="10" spans="1:27">
      <c r="A10" s="107"/>
      <c r="B10" s="110" t="s">
        <v>13</v>
      </c>
      <c r="C10" s="116">
        <v>46062</v>
      </c>
      <c r="D10" s="94"/>
      <c r="E10" s="67">
        <f>'Registrering af arbejdstid'!A11</f>
        <v>45816</v>
      </c>
      <c r="F10" s="74"/>
      <c r="G10" s="83"/>
      <c r="H10" s="4"/>
      <c r="I10" s="4"/>
      <c r="J10" s="4"/>
      <c r="K10" s="4"/>
      <c r="L10" s="94"/>
      <c r="M10" s="98">
        <f>Oversigt!A10</f>
        <v>30</v>
      </c>
      <c r="N10" s="99">
        <f>Oversigt!B10</f>
        <v>0</v>
      </c>
      <c r="O10" s="99">
        <f>Oversigt!C10</f>
        <v>0</v>
      </c>
      <c r="P10" s="99">
        <f>Oversigt!D10</f>
        <v>0</v>
      </c>
      <c r="Q10" s="100">
        <f>Oversigt!E10</f>
        <v>0</v>
      </c>
      <c r="R10" s="94"/>
      <c r="S10" s="4"/>
      <c r="T10" s="4"/>
      <c r="U10" s="4"/>
      <c r="V10" s="4"/>
      <c r="W10" s="4"/>
      <c r="X10" s="4"/>
      <c r="Y10" s="4"/>
      <c r="Z10" s="4"/>
      <c r="AA10" s="4"/>
    </row>
    <row r="11" spans="1:27">
      <c r="A11" s="107"/>
      <c r="B11" s="112" t="s">
        <v>14</v>
      </c>
      <c r="C11" s="90">
        <v>46063</v>
      </c>
      <c r="D11" s="94"/>
      <c r="E11" s="72">
        <f>'Registrering af arbejdstid'!A12</f>
        <v>45817</v>
      </c>
      <c r="F11" s="78">
        <v>24</v>
      </c>
      <c r="G11" s="87"/>
      <c r="H11" s="4"/>
      <c r="I11" s="4"/>
      <c r="J11" s="4"/>
      <c r="K11" s="4"/>
      <c r="L11" s="94"/>
      <c r="M11" s="98">
        <f>Oversigt!A11</f>
        <v>31</v>
      </c>
      <c r="N11" s="99">
        <f>Oversigt!B11</f>
        <v>7.4</v>
      </c>
      <c r="O11" s="99">
        <f>Oversigt!C11</f>
        <v>7.4</v>
      </c>
      <c r="P11" s="99">
        <f>Oversigt!D11</f>
        <v>0</v>
      </c>
      <c r="Q11" s="100">
        <f>Oversigt!E11</f>
        <v>0</v>
      </c>
      <c r="R11" s="94"/>
      <c r="S11" s="4"/>
      <c r="T11" s="4"/>
      <c r="U11" s="4"/>
      <c r="V11" s="4"/>
      <c r="W11" s="4"/>
      <c r="X11" s="4"/>
      <c r="Y11" s="4"/>
      <c r="Z11" s="4"/>
      <c r="AA11" s="4"/>
    </row>
    <row r="12" spans="1:27">
      <c r="A12" s="107"/>
      <c r="B12" s="112" t="s">
        <v>15</v>
      </c>
      <c r="C12" s="90">
        <v>46064</v>
      </c>
      <c r="D12" s="94"/>
      <c r="E12" s="66">
        <f>'Registrering af arbejdstid'!A13</f>
        <v>45818</v>
      </c>
      <c r="F12" s="75"/>
      <c r="G12" s="84">
        <f>IF(ISNUMBER(MATCH(E12,$C$10:$C$21,)),,7.4*$C$8/37)</f>
        <v>7.4</v>
      </c>
      <c r="H12" s="4"/>
      <c r="I12" s="4"/>
      <c r="J12" s="4"/>
      <c r="K12" s="4"/>
      <c r="L12" s="94"/>
      <c r="M12" s="98">
        <f>Oversigt!A12</f>
        <v>32</v>
      </c>
      <c r="N12" s="99">
        <f>Oversigt!B12</f>
        <v>37</v>
      </c>
      <c r="O12" s="99">
        <f>Oversigt!C12</f>
        <v>37</v>
      </c>
      <c r="P12" s="99">
        <f>Oversigt!D12</f>
        <v>0</v>
      </c>
      <c r="Q12" s="100">
        <f>Oversigt!E12</f>
        <v>0</v>
      </c>
      <c r="R12" s="94"/>
      <c r="S12" s="4"/>
      <c r="T12" s="4"/>
      <c r="U12" s="4"/>
      <c r="V12" s="4"/>
      <c r="W12" s="4"/>
      <c r="X12" s="4"/>
      <c r="Y12" s="4"/>
      <c r="Z12" s="4"/>
      <c r="AA12" s="4"/>
    </row>
    <row r="13" spans="1:27">
      <c r="A13" s="107"/>
      <c r="B13" s="112" t="s">
        <v>16</v>
      </c>
      <c r="C13" s="90">
        <v>46065</v>
      </c>
      <c r="D13" s="94"/>
      <c r="E13" s="66">
        <f>'Registrering af arbejdstid'!A14</f>
        <v>45819</v>
      </c>
      <c r="F13" s="75"/>
      <c r="G13" s="84">
        <f>IF(ISNUMBER(MATCH(E13,$C$10:$C$21,)),,7.4*C8/37)</f>
        <v>7.4</v>
      </c>
      <c r="H13" s="4"/>
      <c r="I13" s="4"/>
      <c r="J13" s="4"/>
      <c r="K13" s="4"/>
      <c r="L13" s="94"/>
      <c r="M13" s="98">
        <f>Oversigt!A13</f>
        <v>33</v>
      </c>
      <c r="N13" s="99">
        <f>Oversigt!B13</f>
        <v>37</v>
      </c>
      <c r="O13" s="99">
        <f>Oversigt!C13</f>
        <v>37</v>
      </c>
      <c r="P13" s="99">
        <f>Oversigt!D13</f>
        <v>0</v>
      </c>
      <c r="Q13" s="100">
        <f>Oversigt!E13</f>
        <v>0</v>
      </c>
      <c r="R13" s="94"/>
      <c r="S13" s="4"/>
      <c r="T13" s="4"/>
      <c r="U13" s="4"/>
      <c r="V13" s="4"/>
      <c r="W13" s="4"/>
      <c r="X13" s="4"/>
      <c r="Y13" s="4"/>
      <c r="Z13" s="4"/>
      <c r="AA13" s="4"/>
    </row>
    <row r="14" spans="1:27" ht="17" thickBot="1">
      <c r="A14" s="107"/>
      <c r="B14" s="117" t="s">
        <v>17</v>
      </c>
      <c r="C14" s="91">
        <v>46066</v>
      </c>
      <c r="D14" s="94"/>
      <c r="E14" s="66">
        <f>'Registrering af arbejdstid'!A15</f>
        <v>45820</v>
      </c>
      <c r="F14" s="75"/>
      <c r="G14" s="84">
        <f>IF(ISNUMBER(MATCH(E14,$C$10:$C$21,)),,7.4*C8/37)</f>
        <v>7.4</v>
      </c>
      <c r="H14" s="4"/>
      <c r="I14" s="4"/>
      <c r="J14" s="4"/>
      <c r="K14" s="4"/>
      <c r="L14" s="94"/>
      <c r="M14" s="98">
        <f>Oversigt!A14</f>
        <v>34</v>
      </c>
      <c r="N14" s="99">
        <f>Oversigt!B14</f>
        <v>37</v>
      </c>
      <c r="O14" s="99">
        <f>Oversigt!C14</f>
        <v>37</v>
      </c>
      <c r="P14" s="99">
        <f>Oversigt!D14</f>
        <v>0</v>
      </c>
      <c r="Q14" s="100">
        <f>Oversigt!E14</f>
        <v>0</v>
      </c>
      <c r="R14" s="94"/>
      <c r="S14" s="4"/>
      <c r="T14" s="4"/>
      <c r="U14" s="4"/>
      <c r="V14" s="4"/>
      <c r="W14" s="4"/>
      <c r="X14" s="4"/>
      <c r="Y14" s="4"/>
      <c r="Z14" s="4"/>
      <c r="AA14" s="4"/>
    </row>
    <row r="15" spans="1:27" ht="17" thickBot="1">
      <c r="A15" s="107"/>
      <c r="B15" s="114"/>
      <c r="C15" s="115"/>
      <c r="D15" s="94"/>
      <c r="E15" s="66">
        <f>'Registrering af arbejdstid'!A16</f>
        <v>45821</v>
      </c>
      <c r="F15" s="75"/>
      <c r="G15" s="84">
        <f>IF(ISNUMBER(MATCH(E15,$C$10:$C$21,)),,7.4*C8/37)</f>
        <v>7.4</v>
      </c>
      <c r="H15" s="4"/>
      <c r="I15" s="4"/>
      <c r="J15" s="4"/>
      <c r="K15" s="4"/>
      <c r="L15" s="94"/>
      <c r="M15" s="98">
        <f>Oversigt!A15</f>
        <v>35</v>
      </c>
      <c r="N15" s="99">
        <f>Oversigt!B15</f>
        <v>37</v>
      </c>
      <c r="O15" s="99">
        <f>Oversigt!C15</f>
        <v>37</v>
      </c>
      <c r="P15" s="99">
        <f>Oversigt!D15</f>
        <v>0</v>
      </c>
      <c r="Q15" s="100">
        <f>Oversigt!E15</f>
        <v>0</v>
      </c>
      <c r="R15" s="94"/>
      <c r="S15" s="4"/>
      <c r="T15" s="4"/>
      <c r="U15" s="4"/>
      <c r="V15" s="4"/>
      <c r="W15" s="4"/>
      <c r="X15" s="4"/>
      <c r="Y15" s="4"/>
      <c r="Z15" s="4"/>
      <c r="AA15" s="4"/>
    </row>
    <row r="16" spans="1:27">
      <c r="A16" s="107"/>
      <c r="B16" s="110" t="s">
        <v>18</v>
      </c>
      <c r="C16" s="116">
        <v>45703</v>
      </c>
      <c r="D16" s="94"/>
      <c r="E16" s="67">
        <f>'Registrering af arbejdstid'!A17</f>
        <v>45822</v>
      </c>
      <c r="F16" s="74"/>
      <c r="G16" s="83"/>
      <c r="H16" s="4"/>
      <c r="I16" s="4"/>
      <c r="J16" s="4"/>
      <c r="K16" s="4"/>
      <c r="L16" s="94"/>
      <c r="M16" s="98">
        <f>Oversigt!A16</f>
        <v>36</v>
      </c>
      <c r="N16" s="99">
        <f>Oversigt!B16</f>
        <v>37</v>
      </c>
      <c r="O16" s="99">
        <f>Oversigt!C16</f>
        <v>37</v>
      </c>
      <c r="P16" s="99">
        <f>Oversigt!D16</f>
        <v>0</v>
      </c>
      <c r="Q16" s="100">
        <f>Oversigt!E16</f>
        <v>0</v>
      </c>
      <c r="R16" s="94"/>
      <c r="S16" s="4"/>
      <c r="T16" s="4"/>
      <c r="U16" s="4"/>
      <c r="V16" s="4"/>
      <c r="W16" s="4"/>
      <c r="X16" s="4"/>
      <c r="Y16" s="4"/>
      <c r="Z16" s="4"/>
      <c r="AA16" s="4"/>
    </row>
    <row r="17" spans="1:27">
      <c r="A17" s="107"/>
      <c r="B17" s="112" t="s">
        <v>19</v>
      </c>
      <c r="C17" s="118" t="s">
        <v>20</v>
      </c>
      <c r="D17" s="94"/>
      <c r="E17" s="67">
        <f>'Registrering af arbejdstid'!A18</f>
        <v>45823</v>
      </c>
      <c r="F17" s="74"/>
      <c r="G17" s="83"/>
      <c r="H17" s="4"/>
      <c r="I17" s="4"/>
      <c r="J17" s="4"/>
      <c r="K17" s="4"/>
      <c r="L17" s="94"/>
      <c r="M17" s="98">
        <f>Oversigt!A17</f>
        <v>37</v>
      </c>
      <c r="N17" s="99">
        <f>Oversigt!B17</f>
        <v>37</v>
      </c>
      <c r="O17" s="99">
        <f>Oversigt!C17</f>
        <v>37</v>
      </c>
      <c r="P17" s="99">
        <f>Oversigt!D17</f>
        <v>0</v>
      </c>
      <c r="Q17" s="100">
        <f>Oversigt!E17</f>
        <v>0</v>
      </c>
      <c r="R17" s="94"/>
      <c r="S17" s="4"/>
      <c r="T17" s="4"/>
      <c r="U17" s="4"/>
      <c r="V17" s="4"/>
      <c r="W17" s="4"/>
      <c r="X17" s="4"/>
      <c r="Y17" s="4"/>
      <c r="Z17" s="4"/>
      <c r="AA17" s="4"/>
    </row>
    <row r="18" spans="1:27">
      <c r="A18" s="107"/>
      <c r="B18" s="112" t="s">
        <v>21</v>
      </c>
      <c r="C18" s="90"/>
      <c r="D18" s="94"/>
      <c r="E18" s="196">
        <f>'Registrering af arbejdstid'!A19</f>
        <v>45824</v>
      </c>
      <c r="F18" s="197">
        <v>25</v>
      </c>
      <c r="G18" s="84">
        <f>IF(ISNUMBER(MATCH(E18,$C$10:$C$21,)),,7.4*C8/37)</f>
        <v>7.4</v>
      </c>
      <c r="H18" s="4"/>
      <c r="I18" s="4"/>
      <c r="J18" s="4"/>
      <c r="K18" s="4"/>
      <c r="L18" s="94"/>
      <c r="M18" s="98">
        <f>Oversigt!A18</f>
        <v>38</v>
      </c>
      <c r="N18" s="99">
        <f>Oversigt!B18</f>
        <v>37</v>
      </c>
      <c r="O18" s="99">
        <f>Oversigt!C18</f>
        <v>37</v>
      </c>
      <c r="P18" s="99">
        <f>Oversigt!D18</f>
        <v>0</v>
      </c>
      <c r="Q18" s="100">
        <f>Oversigt!E18</f>
        <v>0</v>
      </c>
      <c r="R18" s="94"/>
      <c r="S18" s="4"/>
      <c r="T18" s="4"/>
      <c r="U18" s="4"/>
      <c r="V18" s="4"/>
      <c r="W18" s="4"/>
      <c r="X18" s="4"/>
      <c r="Y18" s="4"/>
      <c r="Z18" s="4"/>
      <c r="AA18" s="4"/>
    </row>
    <row r="19" spans="1:27">
      <c r="A19" s="107"/>
      <c r="B19" s="112" t="s">
        <v>22</v>
      </c>
      <c r="C19" s="90"/>
      <c r="D19" s="94"/>
      <c r="E19" s="66">
        <f>'Registrering af arbejdstid'!A20</f>
        <v>45825</v>
      </c>
      <c r="F19" s="75"/>
      <c r="G19" s="84">
        <f>IF(ISNUMBER(MATCH(E19,$C$10:$C$21,)),,7.4*C8/37)</f>
        <v>7.4</v>
      </c>
      <c r="H19" s="4"/>
      <c r="I19" s="4"/>
      <c r="J19" s="4"/>
      <c r="K19" s="4"/>
      <c r="L19" s="94"/>
      <c r="M19" s="98">
        <f>Oversigt!A19</f>
        <v>39</v>
      </c>
      <c r="N19" s="99">
        <f>Oversigt!B19</f>
        <v>37</v>
      </c>
      <c r="O19" s="99">
        <f>Oversigt!C19</f>
        <v>37</v>
      </c>
      <c r="P19" s="99">
        <f>Oversigt!D19</f>
        <v>0</v>
      </c>
      <c r="Q19" s="100">
        <f>Oversigt!E19</f>
        <v>0</v>
      </c>
      <c r="R19" s="94"/>
      <c r="S19" s="4"/>
      <c r="T19" s="4"/>
      <c r="U19" s="4"/>
      <c r="V19" s="4"/>
      <c r="W19" s="4"/>
      <c r="X19" s="4"/>
      <c r="Y19" s="4"/>
      <c r="Z19" s="4"/>
      <c r="AA19" s="4"/>
    </row>
    <row r="20" spans="1:27">
      <c r="A20" s="107"/>
      <c r="B20" s="112" t="s">
        <v>23</v>
      </c>
      <c r="C20" s="90"/>
      <c r="D20" s="94"/>
      <c r="E20" s="66">
        <f>'Registrering af arbejdstid'!A21</f>
        <v>45826</v>
      </c>
      <c r="F20" s="75"/>
      <c r="G20" s="84">
        <f>IF(ISNUMBER(MATCH(E20,$C$10:$C$21,)),,7.4*C8/37)</f>
        <v>7.4</v>
      </c>
      <c r="H20" s="4"/>
      <c r="I20" s="4"/>
      <c r="J20" s="4"/>
      <c r="K20" s="4"/>
      <c r="L20" s="94"/>
      <c r="M20" s="98">
        <f>Oversigt!A20</f>
        <v>40</v>
      </c>
      <c r="N20" s="99">
        <f>Oversigt!B20</f>
        <v>37</v>
      </c>
      <c r="O20" s="99">
        <f>Oversigt!C20</f>
        <v>37</v>
      </c>
      <c r="P20" s="99">
        <f>Oversigt!D20</f>
        <v>0</v>
      </c>
      <c r="Q20" s="100">
        <f>Oversigt!E20</f>
        <v>0</v>
      </c>
      <c r="R20" s="94"/>
      <c r="S20" s="4"/>
      <c r="T20" s="4"/>
      <c r="U20" s="4"/>
      <c r="V20" s="4"/>
      <c r="W20" s="4"/>
      <c r="X20" s="4"/>
      <c r="Y20" s="4"/>
      <c r="Z20" s="4"/>
      <c r="AA20" s="4"/>
    </row>
    <row r="21" spans="1:27" ht="17" thickBot="1">
      <c r="A21" s="107"/>
      <c r="B21" s="117" t="s">
        <v>24</v>
      </c>
      <c r="C21" s="91"/>
      <c r="D21" s="94"/>
      <c r="E21" s="66">
        <f>'Registrering af arbejdstid'!A22</f>
        <v>45827</v>
      </c>
      <c r="F21" s="75"/>
      <c r="G21" s="84">
        <f>IF(ISNUMBER(MATCH(E21,$C$10:$C$21,)),,7.4*C8/37)</f>
        <v>7.4</v>
      </c>
      <c r="H21" s="4"/>
      <c r="I21" s="4"/>
      <c r="J21" s="4"/>
      <c r="K21" s="4"/>
      <c r="L21" s="94"/>
      <c r="M21" s="98">
        <f>Oversigt!A21</f>
        <v>41</v>
      </c>
      <c r="N21" s="99">
        <f>Oversigt!B21</f>
        <v>37</v>
      </c>
      <c r="O21" s="99">
        <f>Oversigt!C21</f>
        <v>37</v>
      </c>
      <c r="P21" s="99">
        <f>Oversigt!D21</f>
        <v>0</v>
      </c>
      <c r="Q21" s="100">
        <f>Oversigt!E21</f>
        <v>0</v>
      </c>
      <c r="R21" s="94"/>
      <c r="S21" s="4"/>
      <c r="T21" s="4"/>
      <c r="U21" s="4"/>
      <c r="V21" s="4"/>
      <c r="W21" s="4"/>
      <c r="X21" s="4"/>
      <c r="Y21" s="4"/>
      <c r="Z21" s="4"/>
      <c r="AA21" s="4"/>
    </row>
    <row r="22" spans="1:27" ht="17" thickBot="1">
      <c r="A22" s="107"/>
      <c r="B22" s="94"/>
      <c r="C22" s="94"/>
      <c r="D22" s="94"/>
      <c r="E22" s="66">
        <f>'Registrering af arbejdstid'!A23</f>
        <v>45828</v>
      </c>
      <c r="F22" s="75"/>
      <c r="G22" s="84">
        <f>IF(ISNUMBER(MATCH(E22,$C$10:$C$21,)),,7.4*C8/37)</f>
        <v>7.4</v>
      </c>
      <c r="H22" s="4"/>
      <c r="I22" s="4"/>
      <c r="J22" s="4"/>
      <c r="K22" s="4"/>
      <c r="L22" s="94"/>
      <c r="M22" s="98">
        <f>Oversigt!A22</f>
        <v>42</v>
      </c>
      <c r="N22" s="99">
        <f>Oversigt!B22</f>
        <v>37</v>
      </c>
      <c r="O22" s="99">
        <f>Oversigt!C22</f>
        <v>37</v>
      </c>
      <c r="P22" s="99">
        <f>Oversigt!D22</f>
        <v>0</v>
      </c>
      <c r="Q22" s="100">
        <f>Oversigt!E22</f>
        <v>0</v>
      </c>
      <c r="R22" s="94"/>
      <c r="S22" s="4"/>
      <c r="T22" s="4"/>
      <c r="U22" s="4"/>
      <c r="V22" s="4"/>
      <c r="W22" s="4"/>
      <c r="X22" s="4"/>
      <c r="Y22" s="4"/>
      <c r="Z22" s="4"/>
      <c r="AA22" s="4"/>
    </row>
    <row r="23" spans="1:27" ht="17" thickBot="1">
      <c r="A23" s="107"/>
      <c r="B23" s="131" t="s">
        <v>25</v>
      </c>
      <c r="C23" s="132"/>
      <c r="D23" s="94"/>
      <c r="E23" s="67">
        <f>'Registrering af arbejdstid'!A24</f>
        <v>45829</v>
      </c>
      <c r="F23" s="74"/>
      <c r="G23" s="83"/>
      <c r="H23" s="4"/>
      <c r="I23" s="4"/>
      <c r="J23" s="4"/>
      <c r="K23" s="4"/>
      <c r="L23" s="94"/>
      <c r="M23" s="98">
        <f>Oversigt!A23</f>
        <v>43</v>
      </c>
      <c r="N23" s="99">
        <f>Oversigt!B23</f>
        <v>37</v>
      </c>
      <c r="O23" s="99">
        <f>Oversigt!C23</f>
        <v>37</v>
      </c>
      <c r="P23" s="99">
        <f>Oversigt!D23</f>
        <v>0</v>
      </c>
      <c r="Q23" s="100">
        <f>Oversigt!E23</f>
        <v>0</v>
      </c>
      <c r="R23" s="94"/>
      <c r="S23" s="4"/>
      <c r="T23" s="4"/>
      <c r="U23" s="4"/>
      <c r="V23" s="4"/>
      <c r="W23" s="4"/>
      <c r="X23" s="4"/>
      <c r="Y23" s="4"/>
      <c r="Z23" s="4"/>
      <c r="AA23" s="4"/>
    </row>
    <row r="24" spans="1:27">
      <c r="A24" s="107"/>
      <c r="B24" s="110" t="s">
        <v>26</v>
      </c>
      <c r="C24" s="88">
        <f>1690*C8/37-C6-C7*7.4*C8/37</f>
        <v>1645</v>
      </c>
      <c r="D24" s="94"/>
      <c r="E24" s="67">
        <f>'Registrering af arbejdstid'!A25</f>
        <v>45830</v>
      </c>
      <c r="F24" s="74"/>
      <c r="G24" s="83"/>
      <c r="H24" s="4"/>
      <c r="I24" s="4"/>
      <c r="J24" s="4"/>
      <c r="K24" s="4"/>
      <c r="L24" s="94"/>
      <c r="M24" s="98">
        <f>Oversigt!A24</f>
        <v>44</v>
      </c>
      <c r="N24" s="99">
        <f>Oversigt!B24</f>
        <v>37</v>
      </c>
      <c r="O24" s="99">
        <f>Oversigt!C24</f>
        <v>37</v>
      </c>
      <c r="P24" s="99">
        <f>Oversigt!D24</f>
        <v>0</v>
      </c>
      <c r="Q24" s="100">
        <f>Oversigt!E24</f>
        <v>0</v>
      </c>
      <c r="R24" s="94"/>
      <c r="S24" s="4"/>
      <c r="T24" s="4"/>
      <c r="U24" s="4"/>
      <c r="V24" s="4"/>
      <c r="W24" s="4"/>
      <c r="X24" s="4"/>
      <c r="Y24" s="4"/>
      <c r="Z24" s="4"/>
      <c r="AA24" s="4"/>
    </row>
    <row r="25" spans="1:27">
      <c r="A25" s="107"/>
      <c r="B25" s="112" t="s">
        <v>27</v>
      </c>
      <c r="C25" s="89">
        <f>Arbejdsdage!O6-37/7.4</f>
        <v>221</v>
      </c>
      <c r="D25" s="94"/>
      <c r="E25" s="196">
        <f>'Registrering af arbejdstid'!A26</f>
        <v>45831</v>
      </c>
      <c r="F25" s="197">
        <v>26</v>
      </c>
      <c r="G25" s="84">
        <f>IF(ISNUMBER(MATCH(E25,$C$10:$C$21,)),,7.4*C8/37)</f>
        <v>7.4</v>
      </c>
      <c r="H25" s="4"/>
      <c r="I25" s="4"/>
      <c r="J25" s="4"/>
      <c r="K25" s="4"/>
      <c r="L25" s="94"/>
      <c r="M25" s="98">
        <f>Oversigt!A25</f>
        <v>45</v>
      </c>
      <c r="N25" s="99">
        <f>Oversigt!B25</f>
        <v>37</v>
      </c>
      <c r="O25" s="99">
        <f>Oversigt!C25</f>
        <v>37</v>
      </c>
      <c r="P25" s="99">
        <f>Oversigt!D25</f>
        <v>0</v>
      </c>
      <c r="Q25" s="100">
        <f>Oversigt!E25</f>
        <v>0</v>
      </c>
      <c r="R25" s="94"/>
      <c r="S25" s="4"/>
      <c r="T25" s="4"/>
      <c r="U25" s="4"/>
      <c r="V25" s="4"/>
      <c r="W25" s="4"/>
      <c r="X25" s="4"/>
      <c r="Y25" s="4"/>
      <c r="Z25" s="4"/>
      <c r="AA25" s="4"/>
    </row>
    <row r="26" spans="1:27">
      <c r="A26" s="107"/>
      <c r="B26" s="112" t="s">
        <v>28</v>
      </c>
      <c r="C26" s="92">
        <v>45809</v>
      </c>
      <c r="D26" s="94"/>
      <c r="E26" s="66">
        <f>'Registrering af arbejdstid'!A27</f>
        <v>45832</v>
      </c>
      <c r="F26" s="75"/>
      <c r="G26" s="84">
        <f>IF(ISNUMBER(MATCH(E26,$C$10:$C$21,)),,7.4*C8/37)</f>
        <v>7.4</v>
      </c>
      <c r="H26" s="4"/>
      <c r="I26" s="4"/>
      <c r="J26" s="4"/>
      <c r="K26" s="4"/>
      <c r="L26" s="94"/>
      <c r="M26" s="98">
        <f>Oversigt!A26</f>
        <v>46</v>
      </c>
      <c r="N26" s="99">
        <f>Oversigt!B26</f>
        <v>37</v>
      </c>
      <c r="O26" s="99">
        <f>Oversigt!C26</f>
        <v>37</v>
      </c>
      <c r="P26" s="99">
        <f>Oversigt!D26</f>
        <v>0</v>
      </c>
      <c r="Q26" s="100">
        <f>Oversigt!E26</f>
        <v>0</v>
      </c>
      <c r="R26" s="94"/>
      <c r="S26" s="4"/>
      <c r="T26" s="4"/>
      <c r="U26" s="4"/>
      <c r="V26" s="4"/>
      <c r="W26" s="4"/>
      <c r="X26" s="4"/>
      <c r="Y26" s="4"/>
      <c r="Z26" s="4"/>
      <c r="AA26" s="4"/>
    </row>
    <row r="27" spans="1:27" ht="17" thickBot="1">
      <c r="A27" s="107"/>
      <c r="B27" s="117" t="s">
        <v>29</v>
      </c>
      <c r="C27" s="93">
        <v>46173</v>
      </c>
      <c r="D27" s="94"/>
      <c r="E27" s="66">
        <f>'Registrering af arbejdstid'!A28</f>
        <v>45833</v>
      </c>
      <c r="F27" s="75"/>
      <c r="G27" s="84">
        <f>IF(ISNUMBER(MATCH(E27,$C$10:$C$21,)),,7.4*C8/37)</f>
        <v>7.4</v>
      </c>
      <c r="H27" s="4"/>
      <c r="I27" s="4"/>
      <c r="J27" s="4"/>
      <c r="K27" s="4"/>
      <c r="L27" s="94"/>
      <c r="M27" s="98">
        <f>Oversigt!A27</f>
        <v>47</v>
      </c>
      <c r="N27" s="99">
        <f>Oversigt!B27</f>
        <v>37</v>
      </c>
      <c r="O27" s="99">
        <f>Oversigt!C27</f>
        <v>37</v>
      </c>
      <c r="P27" s="99">
        <f>Oversigt!D27</f>
        <v>0</v>
      </c>
      <c r="Q27" s="100">
        <f>Oversigt!E27</f>
        <v>0</v>
      </c>
      <c r="R27" s="94"/>
      <c r="S27" s="4"/>
      <c r="T27" s="4"/>
      <c r="U27" s="4"/>
      <c r="V27" s="4"/>
      <c r="W27" s="4"/>
      <c r="X27" s="4"/>
      <c r="Y27" s="4"/>
      <c r="Z27" s="4"/>
      <c r="AA27" s="4"/>
    </row>
    <row r="28" spans="1:27" ht="17" thickBot="1">
      <c r="A28" s="107"/>
      <c r="B28" s="94"/>
      <c r="C28" s="94"/>
      <c r="D28" s="94"/>
      <c r="E28" s="66">
        <f>'Registrering af arbejdstid'!A29</f>
        <v>45834</v>
      </c>
      <c r="F28" s="75"/>
      <c r="G28" s="84">
        <f>IF(ISNUMBER(MATCH(E28,$C$10:$C$21,)),,7.4*C8/37)</f>
        <v>7.4</v>
      </c>
      <c r="H28" s="4"/>
      <c r="I28" s="4"/>
      <c r="J28" s="4"/>
      <c r="K28" s="4"/>
      <c r="L28" s="94"/>
      <c r="M28" s="98">
        <f>Oversigt!A28</f>
        <v>48</v>
      </c>
      <c r="N28" s="99">
        <f>Oversigt!B28</f>
        <v>37</v>
      </c>
      <c r="O28" s="99">
        <f>Oversigt!C28</f>
        <v>37</v>
      </c>
      <c r="P28" s="99">
        <f>Oversigt!D28</f>
        <v>0</v>
      </c>
      <c r="Q28" s="100">
        <f>Oversigt!E28</f>
        <v>0</v>
      </c>
      <c r="R28" s="94"/>
      <c r="S28" s="4"/>
      <c r="T28" s="4"/>
      <c r="U28" s="4"/>
      <c r="V28" s="4"/>
      <c r="W28" s="4"/>
      <c r="X28" s="4"/>
      <c r="Y28" s="4"/>
      <c r="Z28" s="4"/>
      <c r="AA28" s="4"/>
    </row>
    <row r="29" spans="1:27">
      <c r="A29" s="107"/>
      <c r="B29" s="119" t="s">
        <v>30</v>
      </c>
      <c r="C29" s="120"/>
      <c r="D29" s="94"/>
      <c r="E29" s="66">
        <f>'Registrering af arbejdstid'!A30</f>
        <v>45835</v>
      </c>
      <c r="F29" s="75"/>
      <c r="G29" s="84">
        <f>IF(ISNUMBER(MATCH(E29,$C$10:$C$21,)),,7.4*C8/37)</f>
        <v>7.4</v>
      </c>
      <c r="H29" s="4"/>
      <c r="I29" s="4"/>
      <c r="J29" s="4"/>
      <c r="K29" s="4"/>
      <c r="L29" s="94"/>
      <c r="M29" s="98">
        <f>Oversigt!A29</f>
        <v>49</v>
      </c>
      <c r="N29" s="99">
        <f>Oversigt!B29</f>
        <v>37</v>
      </c>
      <c r="O29" s="99">
        <f>Oversigt!C29</f>
        <v>37</v>
      </c>
      <c r="P29" s="99">
        <f>Oversigt!D29</f>
        <v>0</v>
      </c>
      <c r="Q29" s="100">
        <f>Oversigt!E29</f>
        <v>0</v>
      </c>
      <c r="R29" s="94"/>
      <c r="S29" s="4"/>
      <c r="T29" s="4"/>
      <c r="U29" s="4"/>
      <c r="V29" s="4"/>
      <c r="W29" s="4"/>
      <c r="X29" s="4"/>
      <c r="Y29" s="4"/>
      <c r="Z29" s="4"/>
      <c r="AA29" s="4"/>
    </row>
    <row r="30" spans="1:27" ht="17" thickBot="1">
      <c r="A30" s="107"/>
      <c r="B30" s="121" t="s">
        <v>31</v>
      </c>
      <c r="C30" s="122"/>
      <c r="D30" s="94"/>
      <c r="E30" s="67">
        <f>'Registrering af arbejdstid'!A31</f>
        <v>45836</v>
      </c>
      <c r="F30" s="74"/>
      <c r="G30" s="83"/>
      <c r="H30" s="4"/>
      <c r="I30" s="4"/>
      <c r="J30" s="4"/>
      <c r="K30" s="4"/>
      <c r="L30" s="94"/>
      <c r="M30" s="98">
        <f>Oversigt!A30</f>
        <v>50</v>
      </c>
      <c r="N30" s="99">
        <f>Oversigt!B30</f>
        <v>37</v>
      </c>
      <c r="O30" s="99">
        <f>Oversigt!C30</f>
        <v>37</v>
      </c>
      <c r="P30" s="99">
        <f>Oversigt!D30</f>
        <v>0</v>
      </c>
      <c r="Q30" s="100">
        <f>Oversigt!E30</f>
        <v>0</v>
      </c>
      <c r="R30" s="94"/>
      <c r="S30" s="4"/>
      <c r="T30" s="4"/>
      <c r="U30" s="4"/>
      <c r="V30" s="4"/>
      <c r="W30" s="4"/>
      <c r="X30" s="4"/>
      <c r="Y30" s="4"/>
      <c r="Z30" s="4"/>
      <c r="AA30" s="4"/>
    </row>
    <row r="31" spans="1:27" ht="15" customHeight="1">
      <c r="A31" s="107"/>
      <c r="B31" s="125">
        <f>Oversigt!E55</f>
        <v>0</v>
      </c>
      <c r="C31" s="123" t="s">
        <v>32</v>
      </c>
      <c r="D31" s="94"/>
      <c r="E31" s="67">
        <f>'Registrering af arbejdstid'!A32</f>
        <v>45837</v>
      </c>
      <c r="F31" s="74"/>
      <c r="G31" s="83"/>
      <c r="H31" s="4"/>
      <c r="I31" s="4"/>
      <c r="J31" s="4"/>
      <c r="K31" s="4"/>
      <c r="L31" s="94"/>
      <c r="M31" s="98">
        <f>Oversigt!A31</f>
        <v>51</v>
      </c>
      <c r="N31" s="99">
        <f>Oversigt!B31</f>
        <v>37</v>
      </c>
      <c r="O31" s="99">
        <f>Oversigt!C31</f>
        <v>37</v>
      </c>
      <c r="P31" s="99">
        <f>Oversigt!D31</f>
        <v>0</v>
      </c>
      <c r="Q31" s="100">
        <f>Oversigt!E31</f>
        <v>0</v>
      </c>
      <c r="R31" s="94"/>
      <c r="S31" s="4"/>
      <c r="T31" s="4"/>
      <c r="U31" s="4"/>
      <c r="V31" s="4"/>
      <c r="W31" s="4"/>
      <c r="X31" s="4"/>
      <c r="Y31" s="4"/>
      <c r="Z31" s="4"/>
      <c r="AA31" s="4"/>
    </row>
    <row r="32" spans="1:27" ht="17.25" customHeight="1" thickBot="1">
      <c r="A32" s="107"/>
      <c r="B32" s="126"/>
      <c r="C32" s="124"/>
      <c r="D32" s="94"/>
      <c r="E32" s="196">
        <f>'Registrering af arbejdstid'!A33</f>
        <v>45838</v>
      </c>
      <c r="F32" s="197">
        <v>27</v>
      </c>
      <c r="G32" s="84">
        <f>IF(ISNUMBER(MATCH(E32,$C$10:$C$21,)),,7.4*C8/37)</f>
        <v>7.4</v>
      </c>
      <c r="H32" s="4"/>
      <c r="I32" s="4"/>
      <c r="J32" s="4"/>
      <c r="K32" s="4"/>
      <c r="L32" s="94"/>
      <c r="M32" s="98">
        <f>Oversigt!A32</f>
        <v>52</v>
      </c>
      <c r="N32" s="99">
        <f>Oversigt!B32</f>
        <v>7.4</v>
      </c>
      <c r="O32" s="99">
        <f>Oversigt!C32</f>
        <v>7.4</v>
      </c>
      <c r="P32" s="99">
        <f>Oversigt!D32</f>
        <v>0</v>
      </c>
      <c r="Q32" s="100">
        <f>Oversigt!E32</f>
        <v>0</v>
      </c>
      <c r="R32" s="94"/>
      <c r="S32" s="4"/>
      <c r="T32" s="4"/>
      <c r="U32" s="4"/>
      <c r="V32" s="4"/>
      <c r="W32" s="4"/>
      <c r="X32" s="4"/>
      <c r="Y32" s="4"/>
      <c r="Z32" s="4"/>
      <c r="AA32" s="4"/>
    </row>
    <row r="33" spans="1:27" ht="17.25" customHeight="1">
      <c r="A33" s="57"/>
      <c r="B33" s="4"/>
      <c r="C33" s="4"/>
      <c r="D33" s="4"/>
      <c r="E33" s="66">
        <f>'Registrering af arbejdstid'!A34</f>
        <v>45839</v>
      </c>
      <c r="F33" s="75"/>
      <c r="G33" s="84">
        <f>IF(ISNUMBER(MATCH(E33,$C$10:$C$21,)),,7.4*C8/37)</f>
        <v>7.4</v>
      </c>
      <c r="H33" s="4"/>
      <c r="I33" s="4"/>
      <c r="J33" s="4"/>
      <c r="K33" s="4"/>
      <c r="L33" s="94"/>
      <c r="M33" s="98">
        <f>Oversigt!A33</f>
        <v>1</v>
      </c>
      <c r="N33" s="99">
        <f>Oversigt!B33</f>
        <v>7.4</v>
      </c>
      <c r="O33" s="99">
        <f>Oversigt!C33</f>
        <v>7.4</v>
      </c>
      <c r="P33" s="99">
        <f>Oversigt!D33</f>
        <v>0</v>
      </c>
      <c r="Q33" s="100">
        <f>Oversigt!E33</f>
        <v>0</v>
      </c>
      <c r="R33" s="94"/>
      <c r="S33" s="4"/>
      <c r="T33" s="4"/>
      <c r="U33" s="4"/>
      <c r="V33" s="4"/>
      <c r="W33" s="4"/>
      <c r="X33" s="4"/>
      <c r="Y33" s="4"/>
      <c r="Z33" s="4"/>
      <c r="AA33" s="4"/>
    </row>
    <row r="34" spans="1:27">
      <c r="A34" s="57"/>
      <c r="B34" s="4"/>
      <c r="C34" s="4"/>
      <c r="D34" s="4"/>
      <c r="E34" s="66">
        <f>'Registrering af arbejdstid'!A35</f>
        <v>45840</v>
      </c>
      <c r="F34" s="75"/>
      <c r="G34" s="84">
        <f>IF(ISNUMBER(MATCH(E34,$C$10:$C$21,)),,7.4*C8/37)</f>
        <v>7.4</v>
      </c>
      <c r="H34" s="4"/>
      <c r="I34" s="4"/>
      <c r="J34" s="4"/>
      <c r="K34" s="4"/>
      <c r="L34" s="94"/>
      <c r="M34" s="98">
        <f>Oversigt!A34</f>
        <v>2</v>
      </c>
      <c r="N34" s="99">
        <f>Oversigt!B34</f>
        <v>37</v>
      </c>
      <c r="O34" s="99">
        <f>Oversigt!C34</f>
        <v>37</v>
      </c>
      <c r="P34" s="99">
        <f>Oversigt!D34</f>
        <v>0</v>
      </c>
      <c r="Q34" s="100">
        <f>Oversigt!E34</f>
        <v>0</v>
      </c>
      <c r="R34" s="94"/>
      <c r="S34" s="4"/>
      <c r="T34" s="4"/>
      <c r="U34" s="4"/>
      <c r="V34" s="4"/>
      <c r="W34" s="4"/>
      <c r="X34" s="4"/>
      <c r="Y34" s="4"/>
      <c r="Z34" s="4"/>
      <c r="AA34" s="4"/>
    </row>
    <row r="35" spans="1:27">
      <c r="A35" s="4"/>
      <c r="B35" s="4"/>
      <c r="C35" s="4"/>
      <c r="D35" s="4"/>
      <c r="E35" s="66">
        <f>'Registrering af arbejdstid'!A36</f>
        <v>45841</v>
      </c>
      <c r="F35" s="75"/>
      <c r="G35" s="84">
        <f>IF(ISNUMBER(MATCH(E35,$C$10:$C$21,)),,7.4*C8/37)</f>
        <v>7.4</v>
      </c>
      <c r="H35" s="4"/>
      <c r="I35" s="4"/>
      <c r="J35" s="4"/>
      <c r="K35" s="4"/>
      <c r="L35" s="94"/>
      <c r="M35" s="98">
        <f>Oversigt!A35</f>
        <v>3</v>
      </c>
      <c r="N35" s="99">
        <f>Oversigt!B35</f>
        <v>37</v>
      </c>
      <c r="O35" s="99">
        <f>Oversigt!C35</f>
        <v>37</v>
      </c>
      <c r="P35" s="99">
        <f>Oversigt!D35</f>
        <v>0</v>
      </c>
      <c r="Q35" s="100">
        <f>Oversigt!E35</f>
        <v>0</v>
      </c>
      <c r="R35" s="94"/>
      <c r="S35" s="4"/>
      <c r="T35" s="4"/>
      <c r="U35" s="4"/>
      <c r="V35" s="4"/>
      <c r="W35" s="4"/>
      <c r="X35" s="4"/>
      <c r="Y35" s="4"/>
      <c r="Z35" s="4"/>
      <c r="AA35" s="4"/>
    </row>
    <row r="36" spans="1:27">
      <c r="A36" s="4"/>
      <c r="B36" s="4"/>
      <c r="C36" s="4"/>
      <c r="D36" s="4"/>
      <c r="E36" s="69">
        <f>'Registrering af arbejdstid'!A37</f>
        <v>45842</v>
      </c>
      <c r="F36" s="76"/>
      <c r="G36" s="85"/>
      <c r="H36" s="4"/>
      <c r="I36" s="4"/>
      <c r="J36" s="4"/>
      <c r="K36" s="4"/>
      <c r="L36" s="94"/>
      <c r="M36" s="98">
        <f>Oversigt!A36</f>
        <v>4</v>
      </c>
      <c r="N36" s="99">
        <f>Oversigt!B36</f>
        <v>37</v>
      </c>
      <c r="O36" s="99">
        <f>Oversigt!C36</f>
        <v>37</v>
      </c>
      <c r="P36" s="99">
        <f>Oversigt!D36</f>
        <v>0</v>
      </c>
      <c r="Q36" s="100">
        <f>Oversigt!E36</f>
        <v>0</v>
      </c>
      <c r="R36" s="94"/>
      <c r="S36" s="4"/>
      <c r="T36" s="4"/>
      <c r="U36" s="4"/>
      <c r="V36" s="4"/>
      <c r="W36" s="4"/>
      <c r="X36" s="4"/>
      <c r="Y36" s="4"/>
      <c r="Z36" s="4"/>
      <c r="AA36" s="4"/>
    </row>
    <row r="37" spans="1:27">
      <c r="A37" s="4"/>
      <c r="B37" s="4"/>
      <c r="C37" s="4"/>
      <c r="D37" s="4"/>
      <c r="E37" s="67">
        <f>'Registrering af arbejdstid'!A38</f>
        <v>45843</v>
      </c>
      <c r="F37" s="74"/>
      <c r="G37" s="83"/>
      <c r="H37" s="4"/>
      <c r="I37" s="4"/>
      <c r="J37" s="4"/>
      <c r="K37" s="4"/>
      <c r="L37" s="94"/>
      <c r="M37" s="98">
        <f>Oversigt!A37</f>
        <v>5</v>
      </c>
      <c r="N37" s="99">
        <f>Oversigt!B37</f>
        <v>37</v>
      </c>
      <c r="O37" s="99">
        <f>Oversigt!C37</f>
        <v>37</v>
      </c>
      <c r="P37" s="99">
        <f>Oversigt!D37</f>
        <v>0</v>
      </c>
      <c r="Q37" s="100">
        <f>Oversigt!E37</f>
        <v>0</v>
      </c>
      <c r="R37" s="94"/>
      <c r="S37" s="4"/>
      <c r="T37" s="4"/>
      <c r="U37" s="4"/>
      <c r="V37" s="4"/>
      <c r="W37" s="4"/>
      <c r="X37" s="4"/>
      <c r="Y37" s="4"/>
      <c r="Z37" s="4"/>
      <c r="AA37" s="4"/>
    </row>
    <row r="38" spans="1:27">
      <c r="A38" s="4"/>
      <c r="B38" s="4"/>
      <c r="C38" s="4"/>
      <c r="D38" s="4"/>
      <c r="E38" s="67">
        <f>'Registrering af arbejdstid'!A39</f>
        <v>45844</v>
      </c>
      <c r="F38" s="74"/>
      <c r="G38" s="83"/>
      <c r="H38" s="4"/>
      <c r="I38" s="4"/>
      <c r="J38" s="4"/>
      <c r="K38" s="4"/>
      <c r="L38" s="94"/>
      <c r="M38" s="98">
        <f>Oversigt!A38</f>
        <v>6</v>
      </c>
      <c r="N38" s="99">
        <f>Oversigt!B38</f>
        <v>37</v>
      </c>
      <c r="O38" s="99">
        <f>Oversigt!C38</f>
        <v>37</v>
      </c>
      <c r="P38" s="99">
        <f>Oversigt!D38</f>
        <v>0</v>
      </c>
      <c r="Q38" s="100">
        <f>Oversigt!E38</f>
        <v>0</v>
      </c>
      <c r="R38" s="94"/>
      <c r="S38" s="4"/>
      <c r="T38" s="4"/>
      <c r="U38" s="4"/>
      <c r="V38" s="4"/>
      <c r="W38" s="4"/>
      <c r="X38" s="4"/>
      <c r="Y38" s="4"/>
      <c r="Z38" s="4"/>
      <c r="AA38" s="4"/>
    </row>
    <row r="39" spans="1:27">
      <c r="A39" s="4"/>
      <c r="B39" s="4"/>
      <c r="C39" s="4"/>
      <c r="D39" s="4"/>
      <c r="E39" s="69">
        <f>'Registrering af arbejdstid'!A40</f>
        <v>45845</v>
      </c>
      <c r="F39" s="76">
        <v>28</v>
      </c>
      <c r="G39" s="85"/>
      <c r="H39" s="4"/>
      <c r="I39" s="4"/>
      <c r="J39" s="4"/>
      <c r="K39" s="4"/>
      <c r="L39" s="94"/>
      <c r="M39" s="98">
        <f>Oversigt!A39</f>
        <v>7</v>
      </c>
      <c r="N39" s="99">
        <f>Oversigt!B39</f>
        <v>0</v>
      </c>
      <c r="O39" s="99">
        <f>Oversigt!C39</f>
        <v>0</v>
      </c>
      <c r="P39" s="99">
        <f>Oversigt!D39</f>
        <v>0</v>
      </c>
      <c r="Q39" s="100">
        <f>Oversigt!E39</f>
        <v>0</v>
      </c>
      <c r="R39" s="94"/>
      <c r="S39" s="4"/>
      <c r="T39" s="4"/>
      <c r="U39" s="4"/>
      <c r="V39" s="4"/>
      <c r="W39" s="4"/>
      <c r="X39" s="4"/>
      <c r="Y39" s="4"/>
      <c r="Z39" s="4"/>
      <c r="AA39" s="4"/>
    </row>
    <row r="40" spans="1:27">
      <c r="A40" s="4"/>
      <c r="B40" s="4"/>
      <c r="C40" s="4"/>
      <c r="D40" s="4"/>
      <c r="E40" s="69">
        <f>'Registrering af arbejdstid'!A41</f>
        <v>45846</v>
      </c>
      <c r="F40" s="76"/>
      <c r="G40" s="85"/>
      <c r="H40" s="4"/>
      <c r="I40" s="4"/>
      <c r="J40" s="4"/>
      <c r="K40" s="4"/>
      <c r="L40" s="94"/>
      <c r="M40" s="98">
        <f>Oversigt!A40</f>
        <v>8</v>
      </c>
      <c r="N40" s="99">
        <f>Oversigt!B40</f>
        <v>37</v>
      </c>
      <c r="O40" s="99">
        <f>Oversigt!C40</f>
        <v>37</v>
      </c>
      <c r="P40" s="99">
        <f>Oversigt!D40</f>
        <v>0</v>
      </c>
      <c r="Q40" s="100">
        <f>Oversigt!E40</f>
        <v>0</v>
      </c>
      <c r="R40" s="94"/>
      <c r="S40" s="4"/>
      <c r="T40" s="4"/>
      <c r="U40" s="4"/>
      <c r="V40" s="4"/>
      <c r="W40" s="4"/>
      <c r="X40" s="4"/>
      <c r="Y40" s="4"/>
      <c r="Z40" s="4"/>
      <c r="AA40" s="4"/>
    </row>
    <row r="41" spans="1:27">
      <c r="A41" s="4"/>
      <c r="B41" s="4"/>
      <c r="C41" s="4"/>
      <c r="D41" s="4"/>
      <c r="E41" s="69">
        <f>'Registrering af arbejdstid'!A42</f>
        <v>45847</v>
      </c>
      <c r="F41" s="76"/>
      <c r="G41" s="85"/>
      <c r="H41" s="4"/>
      <c r="I41" s="4"/>
      <c r="J41" s="4"/>
      <c r="K41" s="4"/>
      <c r="L41" s="94"/>
      <c r="M41" s="98">
        <f>Oversigt!A41</f>
        <v>9</v>
      </c>
      <c r="N41" s="99">
        <f>Oversigt!B41</f>
        <v>37</v>
      </c>
      <c r="O41" s="99">
        <f>Oversigt!C41</f>
        <v>37</v>
      </c>
      <c r="P41" s="99">
        <f>Oversigt!D41</f>
        <v>0</v>
      </c>
      <c r="Q41" s="100">
        <f>Oversigt!E41</f>
        <v>0</v>
      </c>
      <c r="R41" s="94"/>
      <c r="S41" s="4"/>
      <c r="T41" s="4"/>
      <c r="U41" s="4"/>
      <c r="V41" s="4"/>
      <c r="W41" s="4"/>
      <c r="X41" s="4"/>
      <c r="Y41" s="4"/>
      <c r="Z41" s="4"/>
      <c r="AA41" s="4"/>
    </row>
    <row r="42" spans="1:27">
      <c r="A42" s="4"/>
      <c r="B42" s="4"/>
      <c r="C42" s="4"/>
      <c r="D42" s="4"/>
      <c r="E42" s="69">
        <f>'Registrering af arbejdstid'!A43</f>
        <v>45848</v>
      </c>
      <c r="F42" s="76"/>
      <c r="G42" s="85"/>
      <c r="H42" s="4"/>
      <c r="I42" s="4"/>
      <c r="J42" s="4"/>
      <c r="K42" s="4"/>
      <c r="L42" s="94"/>
      <c r="M42" s="98">
        <f>Oversigt!A42</f>
        <v>10</v>
      </c>
      <c r="N42" s="99">
        <f>Oversigt!B42</f>
        <v>37</v>
      </c>
      <c r="O42" s="99">
        <f>Oversigt!C42</f>
        <v>37</v>
      </c>
      <c r="P42" s="99">
        <f>Oversigt!D42</f>
        <v>0</v>
      </c>
      <c r="Q42" s="100">
        <f>Oversigt!E42</f>
        <v>0</v>
      </c>
      <c r="R42" s="94"/>
      <c r="S42" s="4"/>
      <c r="T42" s="4"/>
      <c r="U42" s="4"/>
      <c r="V42" s="4"/>
      <c r="W42" s="4"/>
      <c r="X42" s="4"/>
      <c r="Y42" s="4"/>
      <c r="Z42" s="4"/>
      <c r="AA42" s="4"/>
    </row>
    <row r="43" spans="1:27">
      <c r="A43" s="4"/>
      <c r="B43" s="4"/>
      <c r="C43" s="4"/>
      <c r="D43" s="4"/>
      <c r="E43" s="69">
        <f>'Registrering af arbejdstid'!A44</f>
        <v>45849</v>
      </c>
      <c r="F43" s="76"/>
      <c r="G43" s="85"/>
      <c r="H43" s="4"/>
      <c r="I43" s="4"/>
      <c r="J43" s="4"/>
      <c r="K43" s="4"/>
      <c r="L43" s="94"/>
      <c r="M43" s="98">
        <f>Oversigt!A43</f>
        <v>11</v>
      </c>
      <c r="N43" s="99">
        <f>Oversigt!B43</f>
        <v>37</v>
      </c>
      <c r="O43" s="99">
        <f>Oversigt!C43</f>
        <v>37</v>
      </c>
      <c r="P43" s="99">
        <f>Oversigt!D43</f>
        <v>0</v>
      </c>
      <c r="Q43" s="100">
        <f>Oversigt!E43</f>
        <v>0</v>
      </c>
      <c r="R43" s="94"/>
      <c r="S43" s="4"/>
      <c r="T43" s="4"/>
      <c r="U43" s="4"/>
      <c r="V43" s="4"/>
      <c r="W43" s="4"/>
      <c r="X43" s="4"/>
      <c r="Y43" s="4"/>
      <c r="Z43" s="4"/>
      <c r="AA43" s="4"/>
    </row>
    <row r="44" spans="1:27">
      <c r="A44" s="4"/>
      <c r="B44" s="4"/>
      <c r="C44" s="4"/>
      <c r="D44" s="4"/>
      <c r="E44" s="67">
        <f>'Registrering af arbejdstid'!A45</f>
        <v>45850</v>
      </c>
      <c r="F44" s="74"/>
      <c r="G44" s="83"/>
      <c r="H44" s="4"/>
      <c r="I44" s="4"/>
      <c r="J44" s="4"/>
      <c r="K44" s="4"/>
      <c r="L44" s="94"/>
      <c r="M44" s="98">
        <f>Oversigt!A44</f>
        <v>12</v>
      </c>
      <c r="N44" s="99">
        <f>Oversigt!B44</f>
        <v>37</v>
      </c>
      <c r="O44" s="99">
        <f>Oversigt!C44</f>
        <v>37</v>
      </c>
      <c r="P44" s="99">
        <f>Oversigt!D44</f>
        <v>0</v>
      </c>
      <c r="Q44" s="100">
        <f>Oversigt!E44</f>
        <v>0</v>
      </c>
      <c r="R44" s="94"/>
      <c r="S44" s="4"/>
      <c r="T44" s="4"/>
      <c r="U44" s="4"/>
      <c r="V44" s="4"/>
      <c r="W44" s="4"/>
      <c r="X44" s="4"/>
      <c r="Y44" s="4"/>
      <c r="Z44" s="4"/>
      <c r="AA44" s="4"/>
    </row>
    <row r="45" spans="1:27">
      <c r="A45" s="4"/>
      <c r="B45" s="4"/>
      <c r="C45" s="4"/>
      <c r="D45" s="4"/>
      <c r="E45" s="67">
        <f>'Registrering af arbejdstid'!A46</f>
        <v>45851</v>
      </c>
      <c r="F45" s="74"/>
      <c r="G45" s="83"/>
      <c r="H45" s="4"/>
      <c r="I45" s="4"/>
      <c r="J45" s="4"/>
      <c r="K45" s="4"/>
      <c r="L45" s="94"/>
      <c r="M45" s="98">
        <f>Oversigt!A45</f>
        <v>13</v>
      </c>
      <c r="N45" s="99">
        <f>Oversigt!B45</f>
        <v>37</v>
      </c>
      <c r="O45" s="99">
        <f>Oversigt!C45</f>
        <v>37</v>
      </c>
      <c r="P45" s="99">
        <f>Oversigt!D45</f>
        <v>0</v>
      </c>
      <c r="Q45" s="100">
        <f>Oversigt!E45</f>
        <v>0</v>
      </c>
      <c r="R45" s="94"/>
      <c r="S45" s="4"/>
      <c r="T45" s="4"/>
      <c r="U45" s="4"/>
      <c r="V45" s="4"/>
      <c r="W45" s="4"/>
      <c r="X45" s="4"/>
      <c r="Y45" s="4"/>
      <c r="Z45" s="4"/>
      <c r="AA45" s="4"/>
    </row>
    <row r="46" spans="1:27">
      <c r="A46" s="4"/>
      <c r="B46" s="4"/>
      <c r="C46" s="4"/>
      <c r="D46" s="4"/>
      <c r="E46" s="69">
        <f>'Registrering af arbejdstid'!A47</f>
        <v>45852</v>
      </c>
      <c r="F46" s="76">
        <v>29</v>
      </c>
      <c r="G46" s="85"/>
      <c r="H46" s="4"/>
      <c r="I46" s="4"/>
      <c r="J46" s="4"/>
      <c r="K46" s="4"/>
      <c r="L46" s="94"/>
      <c r="M46" s="98">
        <f>Oversigt!A46</f>
        <v>14</v>
      </c>
      <c r="N46" s="99">
        <f>Oversigt!B46</f>
        <v>22.200000000000003</v>
      </c>
      <c r="O46" s="99">
        <f>Oversigt!C46</f>
        <v>22.200000000000003</v>
      </c>
      <c r="P46" s="99">
        <f>Oversigt!D46</f>
        <v>0</v>
      </c>
      <c r="Q46" s="100">
        <f>Oversigt!E46</f>
        <v>0</v>
      </c>
      <c r="R46" s="94"/>
      <c r="S46" s="4"/>
      <c r="T46" s="4"/>
      <c r="U46" s="4"/>
      <c r="V46" s="4"/>
      <c r="W46" s="4"/>
      <c r="X46" s="4"/>
      <c r="Y46" s="4"/>
      <c r="Z46" s="4"/>
      <c r="AA46" s="4"/>
    </row>
    <row r="47" spans="1:27">
      <c r="A47" s="4"/>
      <c r="B47" s="4"/>
      <c r="C47" s="4"/>
      <c r="D47" s="4"/>
      <c r="E47" s="69">
        <f>'Registrering af arbejdstid'!A48</f>
        <v>45853</v>
      </c>
      <c r="F47" s="76"/>
      <c r="G47" s="85"/>
      <c r="H47" s="4"/>
      <c r="I47" s="4"/>
      <c r="J47" s="4"/>
      <c r="K47" s="4"/>
      <c r="L47" s="94"/>
      <c r="M47" s="98">
        <f>Oversigt!A47</f>
        <v>15</v>
      </c>
      <c r="N47" s="99">
        <f>Oversigt!B47</f>
        <v>29.6</v>
      </c>
      <c r="O47" s="99">
        <f>Oversigt!C47</f>
        <v>29.6</v>
      </c>
      <c r="P47" s="99">
        <f>Oversigt!D47</f>
        <v>0</v>
      </c>
      <c r="Q47" s="100">
        <f>Oversigt!E47</f>
        <v>0</v>
      </c>
      <c r="R47" s="94"/>
      <c r="S47" s="4"/>
      <c r="T47" s="4"/>
      <c r="U47" s="4"/>
      <c r="V47" s="4"/>
      <c r="W47" s="4"/>
      <c r="X47" s="4"/>
      <c r="Y47" s="4"/>
      <c r="Z47" s="4"/>
      <c r="AA47" s="4"/>
    </row>
    <row r="48" spans="1:27">
      <c r="A48" s="4"/>
      <c r="B48" s="4"/>
      <c r="C48" s="4"/>
      <c r="D48" s="4"/>
      <c r="E48" s="69">
        <f>'Registrering af arbejdstid'!A49</f>
        <v>45854</v>
      </c>
      <c r="F48" s="76"/>
      <c r="G48" s="85"/>
      <c r="H48" s="4"/>
      <c r="I48" s="4"/>
      <c r="J48" s="4"/>
      <c r="K48" s="4"/>
      <c r="L48" s="94"/>
      <c r="M48" s="98">
        <f>Oversigt!A48</f>
        <v>16</v>
      </c>
      <c r="N48" s="99">
        <f>Oversigt!B48</f>
        <v>37</v>
      </c>
      <c r="O48" s="99">
        <f>Oversigt!C48</f>
        <v>37</v>
      </c>
      <c r="P48" s="99">
        <f>Oversigt!D48</f>
        <v>0</v>
      </c>
      <c r="Q48" s="100">
        <f>Oversigt!E48</f>
        <v>0</v>
      </c>
      <c r="R48" s="94"/>
      <c r="S48" s="4"/>
      <c r="T48" s="4"/>
      <c r="U48" s="4"/>
      <c r="V48" s="4"/>
      <c r="W48" s="4"/>
      <c r="X48" s="4"/>
      <c r="Y48" s="4"/>
      <c r="Z48" s="4"/>
      <c r="AA48" s="4"/>
    </row>
    <row r="49" spans="1:27">
      <c r="A49" s="4"/>
      <c r="B49" s="4"/>
      <c r="C49" s="4"/>
      <c r="D49" s="4"/>
      <c r="E49" s="69">
        <f>'Registrering af arbejdstid'!A50</f>
        <v>45855</v>
      </c>
      <c r="F49" s="76"/>
      <c r="G49" s="85"/>
      <c r="H49" s="4"/>
      <c r="I49" s="4"/>
      <c r="J49" s="4"/>
      <c r="K49" s="4"/>
      <c r="L49" s="94"/>
      <c r="M49" s="98">
        <f>Oversigt!A49</f>
        <v>17</v>
      </c>
      <c r="N49" s="99">
        <f>Oversigt!B49</f>
        <v>37</v>
      </c>
      <c r="O49" s="99">
        <f>Oversigt!C49</f>
        <v>37</v>
      </c>
      <c r="P49" s="99">
        <f>Oversigt!D49</f>
        <v>0</v>
      </c>
      <c r="Q49" s="100">
        <f>Oversigt!E49</f>
        <v>0</v>
      </c>
      <c r="R49" s="94"/>
      <c r="S49" s="4"/>
      <c r="T49" s="4"/>
      <c r="U49" s="4"/>
      <c r="V49" s="4"/>
      <c r="W49" s="4"/>
      <c r="X49" s="4"/>
      <c r="Y49" s="4"/>
      <c r="Z49" s="4"/>
      <c r="AA49" s="4"/>
    </row>
    <row r="50" spans="1:27">
      <c r="A50" s="4"/>
      <c r="B50" s="4"/>
      <c r="C50" s="4"/>
      <c r="D50" s="4"/>
      <c r="E50" s="69">
        <f>'Registrering af arbejdstid'!A51</f>
        <v>45856</v>
      </c>
      <c r="F50" s="76"/>
      <c r="G50" s="85"/>
      <c r="H50" s="4"/>
      <c r="I50" s="4"/>
      <c r="J50" s="4"/>
      <c r="K50" s="4"/>
      <c r="L50" s="94"/>
      <c r="M50" s="98">
        <f>Oversigt!A50</f>
        <v>18</v>
      </c>
      <c r="N50" s="99">
        <f>Oversigt!B50</f>
        <v>37</v>
      </c>
      <c r="O50" s="99">
        <f>Oversigt!C50</f>
        <v>37</v>
      </c>
      <c r="P50" s="99">
        <f>Oversigt!D50</f>
        <v>0</v>
      </c>
      <c r="Q50" s="100">
        <f>Oversigt!E50</f>
        <v>0</v>
      </c>
      <c r="R50" s="94"/>
      <c r="S50" s="4"/>
      <c r="T50" s="4"/>
      <c r="U50" s="4"/>
      <c r="V50" s="4"/>
      <c r="W50" s="4"/>
      <c r="X50" s="4"/>
      <c r="Y50" s="4"/>
      <c r="Z50" s="4"/>
      <c r="AA50" s="4"/>
    </row>
    <row r="51" spans="1:27">
      <c r="A51" s="4"/>
      <c r="B51" s="4"/>
      <c r="C51" s="4"/>
      <c r="D51" s="4"/>
      <c r="E51" s="67">
        <f>'Registrering af arbejdstid'!A52</f>
        <v>45857</v>
      </c>
      <c r="F51" s="74"/>
      <c r="G51" s="83"/>
      <c r="H51" s="4"/>
      <c r="I51" s="4"/>
      <c r="J51" s="4"/>
      <c r="K51" s="4"/>
      <c r="L51" s="94"/>
      <c r="M51" s="98">
        <f>Oversigt!A51</f>
        <v>19</v>
      </c>
      <c r="N51" s="99">
        <f>Oversigt!B51</f>
        <v>37</v>
      </c>
      <c r="O51" s="99">
        <f>Oversigt!C51</f>
        <v>37</v>
      </c>
      <c r="P51" s="99">
        <f>Oversigt!D51</f>
        <v>0</v>
      </c>
      <c r="Q51" s="100">
        <f>Oversigt!E51</f>
        <v>0</v>
      </c>
      <c r="R51" s="94"/>
      <c r="S51" s="4"/>
      <c r="T51" s="4"/>
      <c r="U51" s="4"/>
      <c r="V51" s="4"/>
      <c r="W51" s="4"/>
      <c r="X51" s="4"/>
      <c r="Y51" s="4"/>
      <c r="Z51" s="4"/>
      <c r="AA51" s="4"/>
    </row>
    <row r="52" spans="1:27">
      <c r="A52" s="4"/>
      <c r="B52" s="4"/>
      <c r="C52" s="4"/>
      <c r="D52" s="4"/>
      <c r="E52" s="67">
        <f>'Registrering af arbejdstid'!A53</f>
        <v>45858</v>
      </c>
      <c r="F52" s="74"/>
      <c r="G52" s="83"/>
      <c r="H52" s="4"/>
      <c r="I52" s="4"/>
      <c r="J52" s="4"/>
      <c r="K52" s="4"/>
      <c r="L52" s="94"/>
      <c r="M52" s="98">
        <f>Oversigt!A52</f>
        <v>20</v>
      </c>
      <c r="N52" s="99">
        <f>Oversigt!B52</f>
        <v>29.6</v>
      </c>
      <c r="O52" s="99">
        <f>Oversigt!C52</f>
        <v>29.6</v>
      </c>
      <c r="P52" s="99">
        <f>Oversigt!D52</f>
        <v>0</v>
      </c>
      <c r="Q52" s="100">
        <f>Oversigt!E52</f>
        <v>0</v>
      </c>
      <c r="R52" s="94"/>
      <c r="S52" s="4"/>
      <c r="T52" s="4"/>
      <c r="U52" s="4"/>
      <c r="V52" s="4"/>
      <c r="W52" s="4"/>
      <c r="X52" s="4"/>
      <c r="Y52" s="4"/>
      <c r="Z52" s="4"/>
      <c r="AA52" s="4"/>
    </row>
    <row r="53" spans="1:27">
      <c r="A53" s="4"/>
      <c r="B53" s="4"/>
      <c r="C53" s="4"/>
      <c r="D53" s="4"/>
      <c r="E53" s="69">
        <f>'Registrering af arbejdstid'!A54</f>
        <v>45859</v>
      </c>
      <c r="F53" s="76">
        <v>30</v>
      </c>
      <c r="G53" s="85"/>
      <c r="H53" s="4"/>
      <c r="I53" s="4"/>
      <c r="J53" s="4"/>
      <c r="K53" s="4"/>
      <c r="L53" s="94"/>
      <c r="M53" s="98">
        <f>Oversigt!A53</f>
        <v>21</v>
      </c>
      <c r="N53" s="99">
        <f>Oversigt!B53</f>
        <v>37</v>
      </c>
      <c r="O53" s="99">
        <f>Oversigt!C53</f>
        <v>37</v>
      </c>
      <c r="P53" s="99">
        <f>Oversigt!D53</f>
        <v>0</v>
      </c>
      <c r="Q53" s="100">
        <f>Oversigt!E53</f>
        <v>0</v>
      </c>
      <c r="R53" s="94"/>
      <c r="S53" s="4"/>
      <c r="T53" s="4"/>
      <c r="U53" s="4"/>
      <c r="V53" s="4"/>
      <c r="W53" s="4"/>
      <c r="X53" s="4"/>
      <c r="Y53" s="4"/>
      <c r="Z53" s="4"/>
      <c r="AA53" s="4"/>
    </row>
    <row r="54" spans="1:27" ht="17" thickBot="1">
      <c r="A54" s="4"/>
      <c r="B54" s="4"/>
      <c r="C54" s="4"/>
      <c r="D54" s="4"/>
      <c r="E54" s="69">
        <f>'Registrering af arbejdstid'!A55</f>
        <v>45860</v>
      </c>
      <c r="F54" s="76"/>
      <c r="G54" s="85"/>
      <c r="H54" s="4"/>
      <c r="I54" s="4"/>
      <c r="J54" s="4"/>
      <c r="K54" s="4"/>
      <c r="L54" s="94"/>
      <c r="M54" s="101">
        <f>Oversigt!A54</f>
        <v>22</v>
      </c>
      <c r="N54" s="102">
        <f>Oversigt!B54</f>
        <v>29.6</v>
      </c>
      <c r="O54" s="102">
        <f>Oversigt!C54</f>
        <v>29.6</v>
      </c>
      <c r="P54" s="102">
        <f>Oversigt!D54</f>
        <v>0</v>
      </c>
      <c r="Q54" s="103">
        <f>Oversigt!E54</f>
        <v>0</v>
      </c>
      <c r="R54" s="94"/>
      <c r="S54" s="4"/>
      <c r="T54" s="4"/>
      <c r="U54" s="4"/>
      <c r="V54" s="4"/>
      <c r="W54" s="4"/>
      <c r="X54" s="4"/>
      <c r="Y54" s="4"/>
      <c r="Z54" s="4"/>
      <c r="AA54" s="4"/>
    </row>
    <row r="55" spans="1:27" ht="17" thickBot="1">
      <c r="A55" s="4"/>
      <c r="B55" s="4"/>
      <c r="C55" s="4"/>
      <c r="D55" s="4"/>
      <c r="E55" s="69">
        <f>'Registrering af arbejdstid'!A56</f>
        <v>45861</v>
      </c>
      <c r="F55" s="76"/>
      <c r="G55" s="85"/>
      <c r="H55" s="4"/>
      <c r="I55" s="4"/>
      <c r="J55" s="4"/>
      <c r="K55" s="4"/>
      <c r="L55" s="94"/>
      <c r="M55" s="104" t="str">
        <f>Oversigt!A55</f>
        <v>I alt</v>
      </c>
      <c r="N55" s="105">
        <f>Oversigt!B55</f>
        <v>1635.3999999999999</v>
      </c>
      <c r="O55" s="105">
        <f>Oversigt!C55</f>
        <v>1635.3999999999999</v>
      </c>
      <c r="P55" s="105">
        <f>Oversigt!D55</f>
        <v>0</v>
      </c>
      <c r="Q55" s="106">
        <f>Oversigt!E55</f>
        <v>0</v>
      </c>
      <c r="R55" s="94"/>
      <c r="S55" s="4"/>
      <c r="T55" s="4"/>
      <c r="U55" s="4"/>
      <c r="V55" s="4"/>
      <c r="W55" s="4"/>
      <c r="X55" s="4"/>
      <c r="Y55" s="4"/>
      <c r="Z55" s="4"/>
      <c r="AA55" s="4"/>
    </row>
    <row r="56" spans="1:27">
      <c r="A56" s="4"/>
      <c r="B56" s="4"/>
      <c r="C56" s="4"/>
      <c r="D56" s="4"/>
      <c r="E56" s="69">
        <f>'Registrering af arbejdstid'!A57</f>
        <v>45862</v>
      </c>
      <c r="F56" s="76"/>
      <c r="G56" s="85"/>
      <c r="H56" s="4"/>
      <c r="I56" s="4"/>
      <c r="J56" s="4"/>
      <c r="K56" s="4"/>
      <c r="L56" s="94"/>
      <c r="M56" s="94"/>
      <c r="N56" s="94"/>
      <c r="O56" s="94"/>
      <c r="P56" s="94"/>
      <c r="Q56" s="94"/>
      <c r="R56" s="94"/>
      <c r="S56" s="4"/>
      <c r="T56" s="4"/>
      <c r="U56" s="4"/>
      <c r="V56" s="4"/>
      <c r="W56" s="4"/>
      <c r="X56" s="4"/>
      <c r="Y56" s="4"/>
      <c r="Z56" s="4"/>
      <c r="AA56" s="4"/>
    </row>
    <row r="57" spans="1:27">
      <c r="A57" s="4"/>
      <c r="B57" s="4"/>
      <c r="C57" s="4"/>
      <c r="D57" s="4"/>
      <c r="E57" s="69">
        <f>'Registrering af arbejdstid'!A58</f>
        <v>45863</v>
      </c>
      <c r="F57" s="76"/>
      <c r="G57" s="85"/>
      <c r="H57" s="4"/>
      <c r="I57" s="4"/>
      <c r="J57" s="4"/>
      <c r="K57" s="4"/>
      <c r="L57" s="94"/>
      <c r="M57" s="94"/>
      <c r="N57" s="94"/>
      <c r="O57" s="94"/>
      <c r="P57" s="94"/>
      <c r="Q57" s="94"/>
      <c r="R57" s="94"/>
      <c r="S57" s="4"/>
      <c r="T57" s="4"/>
      <c r="U57" s="4"/>
      <c r="V57" s="4"/>
      <c r="W57" s="4"/>
      <c r="X57" s="4"/>
      <c r="Y57" s="4"/>
      <c r="Z57" s="4"/>
      <c r="AA57" s="4"/>
    </row>
    <row r="58" spans="1:27">
      <c r="A58" s="4"/>
      <c r="B58" s="4"/>
      <c r="C58" s="4"/>
      <c r="D58" s="4"/>
      <c r="E58" s="67">
        <f>'Registrering af arbejdstid'!A59</f>
        <v>45864</v>
      </c>
      <c r="F58" s="74"/>
      <c r="G58" s="83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 spans="1:27">
      <c r="A59" s="4"/>
      <c r="B59" s="4"/>
      <c r="C59" s="4"/>
      <c r="D59" s="4"/>
      <c r="E59" s="67">
        <f>'Registrering af arbejdstid'!A60</f>
        <v>45865</v>
      </c>
      <c r="F59" s="74"/>
      <c r="G59" s="83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 spans="1:27">
      <c r="A60" s="4"/>
      <c r="B60" s="4"/>
      <c r="C60" s="4"/>
      <c r="D60" s="4"/>
      <c r="E60" s="69">
        <f>'Registrering af arbejdstid'!A61</f>
        <v>45866</v>
      </c>
      <c r="F60" s="76">
        <v>31</v>
      </c>
      <c r="G60" s="85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 spans="1:27">
      <c r="A61" s="4"/>
      <c r="B61" s="4"/>
      <c r="C61" s="4"/>
      <c r="D61" s="4"/>
      <c r="E61" s="69">
        <f>'Registrering af arbejdstid'!A62</f>
        <v>45867</v>
      </c>
      <c r="F61" s="76"/>
      <c r="G61" s="85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spans="1:27">
      <c r="A62" s="4"/>
      <c r="B62" s="4"/>
      <c r="C62" s="4"/>
      <c r="D62" s="4"/>
      <c r="E62" s="69">
        <f>'Registrering af arbejdstid'!A63</f>
        <v>45868</v>
      </c>
      <c r="F62" s="76"/>
      <c r="G62" s="85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 spans="1:27">
      <c r="A63" s="4"/>
      <c r="B63" s="4"/>
      <c r="C63" s="4"/>
      <c r="D63" s="4"/>
      <c r="E63" s="69">
        <f>'Registrering af arbejdstid'!A64</f>
        <v>45869</v>
      </c>
      <c r="F63" s="76"/>
      <c r="G63" s="85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</row>
    <row r="64" spans="1:27">
      <c r="A64" s="4"/>
      <c r="B64" s="4"/>
      <c r="C64" s="4"/>
      <c r="D64" s="4"/>
      <c r="E64" s="68">
        <f>'Registrering af arbejdstid'!A65</f>
        <v>45870</v>
      </c>
      <c r="F64" s="77"/>
      <c r="G64" s="86">
        <f>IF(ISNUMBER(MATCH(E64,$C$10:$C$21,)),,7.4*C8/37)</f>
        <v>7.4</v>
      </c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</row>
    <row r="65" spans="1:27">
      <c r="A65" s="4"/>
      <c r="B65" s="4"/>
      <c r="C65" s="4"/>
      <c r="D65" s="4"/>
      <c r="E65" s="67">
        <f>'Registrering af arbejdstid'!A66</f>
        <v>45871</v>
      </c>
      <c r="F65" s="74"/>
      <c r="G65" s="83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</row>
    <row r="66" spans="1:27">
      <c r="A66" s="4"/>
      <c r="B66" s="4"/>
      <c r="C66" s="4"/>
      <c r="D66" s="4"/>
      <c r="E66" s="67">
        <f>'Registrering af arbejdstid'!A67</f>
        <v>45872</v>
      </c>
      <c r="F66" s="74"/>
      <c r="G66" s="83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 spans="1:27">
      <c r="A67" s="4"/>
      <c r="B67" s="4"/>
      <c r="C67" s="4"/>
      <c r="D67" s="4"/>
      <c r="E67" s="68">
        <f>'Registrering af arbejdstid'!A68</f>
        <v>45873</v>
      </c>
      <c r="F67" s="77">
        <v>32</v>
      </c>
      <c r="G67" s="86">
        <f>IF(ISNUMBER(MATCH(E67,$C$10:$C$21,)),,7.4*C8/37)</f>
        <v>7.4</v>
      </c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 spans="1:27">
      <c r="A68" s="4"/>
      <c r="B68" s="4"/>
      <c r="C68" s="4"/>
      <c r="D68" s="4"/>
      <c r="E68" s="68">
        <f>'Registrering af arbejdstid'!A69</f>
        <v>45874</v>
      </c>
      <c r="F68" s="77"/>
      <c r="G68" s="86">
        <f>IF(ISNUMBER(MATCH(E68,$C$10:$C$21,)),,7.4*C8/37)</f>
        <v>7.4</v>
      </c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</row>
    <row r="69" spans="1:27">
      <c r="A69" s="4"/>
      <c r="B69" s="4"/>
      <c r="C69" s="4"/>
      <c r="D69" s="4"/>
      <c r="E69" s="68">
        <f>'Registrering af arbejdstid'!A70</f>
        <v>45875</v>
      </c>
      <c r="F69" s="77"/>
      <c r="G69" s="86">
        <f>IF(ISNUMBER(MATCH(E69,$C$10:$C$21,)),,7.4*C8/37)</f>
        <v>7.4</v>
      </c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</row>
    <row r="70" spans="1:27">
      <c r="A70" s="4"/>
      <c r="B70" s="4"/>
      <c r="C70" s="4"/>
      <c r="D70" s="4"/>
      <c r="E70" s="68">
        <f>'Registrering af arbejdstid'!A71</f>
        <v>45876</v>
      </c>
      <c r="F70" s="77"/>
      <c r="G70" s="86">
        <f>IF(ISNUMBER(MATCH(E70,$C$10:$C$21,)),,7.4*C8/37)</f>
        <v>7.4</v>
      </c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</row>
    <row r="71" spans="1:27">
      <c r="A71" s="4"/>
      <c r="B71" s="4"/>
      <c r="C71" s="4"/>
      <c r="D71" s="4"/>
      <c r="E71" s="68">
        <f>'Registrering af arbejdstid'!A72</f>
        <v>45877</v>
      </c>
      <c r="F71" s="77"/>
      <c r="G71" s="86">
        <f>IF(ISNUMBER(MATCH(E71,$C$10:$C$21,)),,7.4*C8/37)</f>
        <v>7.4</v>
      </c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</row>
    <row r="72" spans="1:27">
      <c r="A72" s="4"/>
      <c r="B72" s="4"/>
      <c r="C72" s="4"/>
      <c r="D72" s="4"/>
      <c r="E72" s="67">
        <f>'Registrering af arbejdstid'!A73</f>
        <v>45878</v>
      </c>
      <c r="F72" s="74"/>
      <c r="G72" s="83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</row>
    <row r="73" spans="1:27">
      <c r="A73" s="4"/>
      <c r="B73" s="4"/>
      <c r="C73" s="4"/>
      <c r="D73" s="4"/>
      <c r="E73" s="67">
        <f>'Registrering af arbejdstid'!A74</f>
        <v>45879</v>
      </c>
      <c r="F73" s="74"/>
      <c r="G73" s="83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</row>
    <row r="74" spans="1:27">
      <c r="A74" s="4"/>
      <c r="B74" s="4"/>
      <c r="C74" s="4"/>
      <c r="D74" s="4"/>
      <c r="E74" s="68">
        <f>'Registrering af arbejdstid'!A75</f>
        <v>45880</v>
      </c>
      <c r="F74" s="77">
        <v>33</v>
      </c>
      <c r="G74" s="86">
        <f>IF(ISNUMBER(MATCH(E74,$C$10:$C$21,)),,7.4*C8/37)</f>
        <v>7.4</v>
      </c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</row>
    <row r="75" spans="1:27">
      <c r="A75" s="4"/>
      <c r="B75" s="4"/>
      <c r="C75" s="4"/>
      <c r="D75" s="4"/>
      <c r="E75" s="66">
        <f>'Registrering af arbejdstid'!A76</f>
        <v>45881</v>
      </c>
      <c r="F75" s="75"/>
      <c r="G75" s="84">
        <f>IF(ISNUMBER(MATCH(E75,$C$10:$C$21,)),,7.4*C8/37)</f>
        <v>7.4</v>
      </c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</row>
    <row r="76" spans="1:27">
      <c r="A76" s="4"/>
      <c r="B76" s="4"/>
      <c r="C76" s="4"/>
      <c r="D76" s="4"/>
      <c r="E76" s="66">
        <f>'Registrering af arbejdstid'!A77</f>
        <v>45882</v>
      </c>
      <c r="F76" s="75"/>
      <c r="G76" s="84">
        <f>IF(ISNUMBER(MATCH(E76,$C$10:$C$21,)),,7.4*C8/37)</f>
        <v>7.4</v>
      </c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</row>
    <row r="77" spans="1:27">
      <c r="A77" s="4"/>
      <c r="B77" s="4"/>
      <c r="C77" s="4"/>
      <c r="D77" s="4"/>
      <c r="E77" s="66">
        <f>'Registrering af arbejdstid'!A78</f>
        <v>45883</v>
      </c>
      <c r="F77" s="75"/>
      <c r="G77" s="84">
        <f>IF(ISNUMBER(MATCH(E77,$C$10:$C$21,)),,7.4*C8/37)</f>
        <v>7.4</v>
      </c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</row>
    <row r="78" spans="1:27">
      <c r="A78" s="4"/>
      <c r="B78" s="4"/>
      <c r="C78" s="4"/>
      <c r="D78" s="4"/>
      <c r="E78" s="66">
        <f>'Registrering af arbejdstid'!A79</f>
        <v>45884</v>
      </c>
      <c r="F78" s="75"/>
      <c r="G78" s="84">
        <f>IF(ISNUMBER(MATCH(E78,$C$10:$C$21,)),,7.4*C8/37)</f>
        <v>7.4</v>
      </c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</row>
    <row r="79" spans="1:27">
      <c r="A79" s="4"/>
      <c r="B79" s="4"/>
      <c r="C79" s="4"/>
      <c r="D79" s="4"/>
      <c r="E79" s="67">
        <f>'Registrering af arbejdstid'!A80</f>
        <v>45885</v>
      </c>
      <c r="F79" s="74"/>
      <c r="G79" s="83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</row>
    <row r="80" spans="1:27">
      <c r="A80" s="4"/>
      <c r="B80" s="4"/>
      <c r="C80" s="4"/>
      <c r="D80" s="4"/>
      <c r="E80" s="67">
        <f>'Registrering af arbejdstid'!A81</f>
        <v>45886</v>
      </c>
      <c r="F80" s="74"/>
      <c r="G80" s="83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</row>
    <row r="81" spans="1:27">
      <c r="A81" s="4"/>
      <c r="B81" s="4"/>
      <c r="C81" s="4"/>
      <c r="D81" s="4"/>
      <c r="E81" s="196">
        <f>'Registrering af arbejdstid'!A82</f>
        <v>45887</v>
      </c>
      <c r="F81" s="197">
        <v>34</v>
      </c>
      <c r="G81" s="84">
        <f>IF(ISNUMBER(MATCH(E81,$C$10:$C$21,)),,7.4*C8/37)</f>
        <v>7.4</v>
      </c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</row>
    <row r="82" spans="1:27">
      <c r="A82" s="4"/>
      <c r="B82" s="4"/>
      <c r="C82" s="4"/>
      <c r="D82" s="4"/>
      <c r="E82" s="66">
        <f>'Registrering af arbejdstid'!A83</f>
        <v>45888</v>
      </c>
      <c r="F82" s="75"/>
      <c r="G82" s="84">
        <f>IF(ISNUMBER(MATCH(E82,$C$10:$C$21,)),,7.4*C8/37)</f>
        <v>7.4</v>
      </c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</row>
    <row r="83" spans="1:27">
      <c r="A83" s="4"/>
      <c r="B83" s="4"/>
      <c r="C83" s="4"/>
      <c r="D83" s="4"/>
      <c r="E83" s="66">
        <f>'Registrering af arbejdstid'!A84</f>
        <v>45889</v>
      </c>
      <c r="F83" s="75"/>
      <c r="G83" s="84">
        <f>IF(ISNUMBER(MATCH(E83,$C$10:$C$21,)),,7.4*C8/37)</f>
        <v>7.4</v>
      </c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</row>
    <row r="84" spans="1:27">
      <c r="A84" s="4"/>
      <c r="B84" s="4"/>
      <c r="C84" s="4"/>
      <c r="D84" s="4"/>
      <c r="E84" s="66">
        <f>'Registrering af arbejdstid'!A85</f>
        <v>45890</v>
      </c>
      <c r="F84" s="75"/>
      <c r="G84" s="84">
        <f>IF(ISNUMBER(MATCH(E84,$C$10:$C$21,)),,7.4*C8/37)</f>
        <v>7.4</v>
      </c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</row>
    <row r="85" spans="1:27">
      <c r="A85" s="4"/>
      <c r="B85" s="4"/>
      <c r="C85" s="4"/>
      <c r="D85" s="4"/>
      <c r="E85" s="66">
        <f>'Registrering af arbejdstid'!A86</f>
        <v>45891</v>
      </c>
      <c r="F85" s="75"/>
      <c r="G85" s="84">
        <f>IF(ISNUMBER(MATCH(E85,$C$10:$C$21,)),,7.4*C8/37)</f>
        <v>7.4</v>
      </c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</row>
    <row r="86" spans="1:27">
      <c r="A86" s="4"/>
      <c r="B86" s="4"/>
      <c r="C86" s="4"/>
      <c r="D86" s="4"/>
      <c r="E86" s="67">
        <f>'Registrering af arbejdstid'!A87</f>
        <v>45892</v>
      </c>
      <c r="F86" s="74"/>
      <c r="G86" s="83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</row>
    <row r="87" spans="1:27">
      <c r="A87" s="4"/>
      <c r="B87" s="4"/>
      <c r="C87" s="4"/>
      <c r="D87" s="4"/>
      <c r="E87" s="67">
        <f>'Registrering af arbejdstid'!A88</f>
        <v>45893</v>
      </c>
      <c r="F87" s="74"/>
      <c r="G87" s="83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</row>
    <row r="88" spans="1:27">
      <c r="A88" s="4"/>
      <c r="B88" s="4"/>
      <c r="C88" s="4"/>
      <c r="D88" s="4"/>
      <c r="E88" s="196">
        <f>'Registrering af arbejdstid'!A89</f>
        <v>45894</v>
      </c>
      <c r="F88" s="197">
        <v>35</v>
      </c>
      <c r="G88" s="84">
        <f>IF(ISNUMBER(MATCH(E88,$C$10:$C$21,)),,7.4*C8/37)</f>
        <v>7.4</v>
      </c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</row>
    <row r="89" spans="1:27">
      <c r="A89" s="4"/>
      <c r="B89" s="4"/>
      <c r="C89" s="4"/>
      <c r="D89" s="4"/>
      <c r="E89" s="66">
        <f>'Registrering af arbejdstid'!A90</f>
        <v>45895</v>
      </c>
      <c r="F89" s="75"/>
      <c r="G89" s="84">
        <f>IF(ISNUMBER(MATCH(E89,$C$10:$C$21,)),,7.4*C8/37)</f>
        <v>7.4</v>
      </c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</row>
    <row r="90" spans="1:27">
      <c r="A90" s="4"/>
      <c r="B90" s="4"/>
      <c r="C90" s="4"/>
      <c r="D90" s="4"/>
      <c r="E90" s="66">
        <f>'Registrering af arbejdstid'!A91</f>
        <v>45896</v>
      </c>
      <c r="F90" s="75"/>
      <c r="G90" s="84">
        <f>IF(ISNUMBER(MATCH(E90,$C$10:$C$21,)),,7.4*C8/37)</f>
        <v>7.4</v>
      </c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</row>
    <row r="91" spans="1:27">
      <c r="A91" s="4"/>
      <c r="B91" s="4"/>
      <c r="C91" s="4"/>
      <c r="D91" s="4"/>
      <c r="E91" s="66">
        <f>'Registrering af arbejdstid'!A92</f>
        <v>45897</v>
      </c>
      <c r="F91" s="75"/>
      <c r="G91" s="84">
        <f>IF(ISNUMBER(MATCH(E91,$C$10:$C$21,)),,7.4*C8/37)</f>
        <v>7.4</v>
      </c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</row>
    <row r="92" spans="1:27">
      <c r="A92" s="4"/>
      <c r="B92" s="4"/>
      <c r="C92" s="4"/>
      <c r="D92" s="4"/>
      <c r="E92" s="66">
        <f>'Registrering af arbejdstid'!A93</f>
        <v>45898</v>
      </c>
      <c r="F92" s="75"/>
      <c r="G92" s="84">
        <f>IF(ISNUMBER(MATCH(E92,$C$10:$C$21,)),,7.4*C8/37)</f>
        <v>7.4</v>
      </c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</row>
    <row r="93" spans="1:27">
      <c r="A93" s="4"/>
      <c r="B93" s="4"/>
      <c r="C93" s="4"/>
      <c r="D93" s="4"/>
      <c r="E93" s="67">
        <f>'Registrering af arbejdstid'!A94</f>
        <v>45899</v>
      </c>
      <c r="F93" s="74"/>
      <c r="G93" s="83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</row>
    <row r="94" spans="1:27">
      <c r="A94" s="4"/>
      <c r="B94" s="4"/>
      <c r="C94" s="4"/>
      <c r="D94" s="4"/>
      <c r="E94" s="67">
        <f>'Registrering af arbejdstid'!A95</f>
        <v>45900</v>
      </c>
      <c r="F94" s="74"/>
      <c r="G94" s="83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</row>
    <row r="95" spans="1:27">
      <c r="A95" s="4"/>
      <c r="B95" s="4"/>
      <c r="C95" s="4"/>
      <c r="D95" s="4"/>
      <c r="E95" s="196">
        <f>'Registrering af arbejdstid'!A96</f>
        <v>45901</v>
      </c>
      <c r="F95" s="197">
        <v>36</v>
      </c>
      <c r="G95" s="84">
        <f>IF(ISNUMBER(MATCH(E95,$C$10:$C$21,)),,7.4*C8/37)</f>
        <v>7.4</v>
      </c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</row>
    <row r="96" spans="1:27">
      <c r="A96" s="4"/>
      <c r="B96" s="4"/>
      <c r="C96" s="4"/>
      <c r="D96" s="4"/>
      <c r="E96" s="66">
        <f>'Registrering af arbejdstid'!A97</f>
        <v>45902</v>
      </c>
      <c r="F96" s="75"/>
      <c r="G96" s="84">
        <f>IF(ISNUMBER(MATCH(E96,$C$10:$C$21,)),,7.4*C8/37)</f>
        <v>7.4</v>
      </c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</row>
    <row r="97" spans="1:27">
      <c r="A97" s="4"/>
      <c r="B97" s="4"/>
      <c r="C97" s="4"/>
      <c r="D97" s="4"/>
      <c r="E97" s="66">
        <f>'Registrering af arbejdstid'!A98</f>
        <v>45903</v>
      </c>
      <c r="F97" s="75"/>
      <c r="G97" s="84">
        <f>IF(ISNUMBER(MATCH(E97,$C$10:$C$21,)),,7.4*C8/37)</f>
        <v>7.4</v>
      </c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</row>
    <row r="98" spans="1:27">
      <c r="A98" s="4"/>
      <c r="B98" s="4"/>
      <c r="C98" s="4"/>
      <c r="D98" s="4"/>
      <c r="E98" s="66">
        <f>'Registrering af arbejdstid'!A99</f>
        <v>45904</v>
      </c>
      <c r="F98" s="75"/>
      <c r="G98" s="84">
        <f>IF(ISNUMBER(MATCH(E98,$C$10:$C$21,)),,7.4*C8/37)</f>
        <v>7.4</v>
      </c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</row>
    <row r="99" spans="1:27">
      <c r="A99" s="4"/>
      <c r="B99" s="4"/>
      <c r="C99" s="4"/>
      <c r="D99" s="4"/>
      <c r="E99" s="66">
        <f>'Registrering af arbejdstid'!A100</f>
        <v>45905</v>
      </c>
      <c r="F99" s="75"/>
      <c r="G99" s="84">
        <f>IF(ISNUMBER(MATCH(E99,$C$10:$C$21,)),,7.4*C8/37)</f>
        <v>7.4</v>
      </c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</row>
    <row r="100" spans="1:27">
      <c r="A100" s="4"/>
      <c r="B100" s="4"/>
      <c r="C100" s="4"/>
      <c r="D100" s="4"/>
      <c r="E100" s="67">
        <f>'Registrering af arbejdstid'!A101</f>
        <v>45906</v>
      </c>
      <c r="F100" s="74"/>
      <c r="G100" s="83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</row>
    <row r="101" spans="1:27">
      <c r="A101" s="4"/>
      <c r="B101" s="4"/>
      <c r="C101" s="4"/>
      <c r="D101" s="4"/>
      <c r="E101" s="67">
        <f>'Registrering af arbejdstid'!A102</f>
        <v>45907</v>
      </c>
      <c r="F101" s="74"/>
      <c r="G101" s="83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</row>
    <row r="102" spans="1:27">
      <c r="A102" s="4"/>
      <c r="B102" s="4"/>
      <c r="C102" s="4"/>
      <c r="D102" s="4"/>
      <c r="E102" s="196">
        <f>'Registrering af arbejdstid'!A103</f>
        <v>45908</v>
      </c>
      <c r="F102" s="197">
        <v>37</v>
      </c>
      <c r="G102" s="84">
        <f>IF(ISNUMBER(MATCH(E102,$C$10:$C$21,)),,7.4*C8/37)</f>
        <v>7.4</v>
      </c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</row>
    <row r="103" spans="1:27">
      <c r="A103" s="4"/>
      <c r="B103" s="4"/>
      <c r="C103" s="4"/>
      <c r="D103" s="4"/>
      <c r="E103" s="66">
        <f>'Registrering af arbejdstid'!A104</f>
        <v>45909</v>
      </c>
      <c r="F103" s="75"/>
      <c r="G103" s="84">
        <f>IF(ISNUMBER(MATCH(E103,$C$10:$C$21,)),,7.4*C8/37)</f>
        <v>7.4</v>
      </c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</row>
    <row r="104" spans="1:27">
      <c r="A104" s="4"/>
      <c r="B104" s="4"/>
      <c r="C104" s="4"/>
      <c r="D104" s="4"/>
      <c r="E104" s="66">
        <f>'Registrering af arbejdstid'!A105</f>
        <v>45910</v>
      </c>
      <c r="F104" s="75"/>
      <c r="G104" s="84">
        <f>IF(ISNUMBER(MATCH(E104,$C$10:$C$21,)),,7.4*C8/37)</f>
        <v>7.4</v>
      </c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</row>
    <row r="105" spans="1:27">
      <c r="A105" s="4"/>
      <c r="B105" s="4"/>
      <c r="C105" s="4"/>
      <c r="D105" s="4"/>
      <c r="E105" s="66">
        <f>'Registrering af arbejdstid'!A106</f>
        <v>45911</v>
      </c>
      <c r="F105" s="75"/>
      <c r="G105" s="84">
        <f>IF(ISNUMBER(MATCH(E105,$C$10:$C$21,)),,7.4*C8/37)</f>
        <v>7.4</v>
      </c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</row>
    <row r="106" spans="1:27">
      <c r="A106" s="4"/>
      <c r="B106" s="4"/>
      <c r="C106" s="4"/>
      <c r="D106" s="4"/>
      <c r="E106" s="66">
        <f>'Registrering af arbejdstid'!A107</f>
        <v>45912</v>
      </c>
      <c r="F106" s="75"/>
      <c r="G106" s="84">
        <f>IF(ISNUMBER(MATCH(E106,$C$10:$C$21,)),,7.4*C8/37)</f>
        <v>7.4</v>
      </c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</row>
    <row r="107" spans="1:27">
      <c r="A107" s="4"/>
      <c r="B107" s="4"/>
      <c r="C107" s="4"/>
      <c r="D107" s="4"/>
      <c r="E107" s="67">
        <f>'Registrering af arbejdstid'!A108</f>
        <v>45913</v>
      </c>
      <c r="F107" s="74"/>
      <c r="G107" s="83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</row>
    <row r="108" spans="1:27">
      <c r="A108" s="4"/>
      <c r="B108" s="4"/>
      <c r="C108" s="4"/>
      <c r="D108" s="4"/>
      <c r="E108" s="67">
        <f>'Registrering af arbejdstid'!A109</f>
        <v>45914</v>
      </c>
      <c r="F108" s="74"/>
      <c r="G108" s="83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</row>
    <row r="109" spans="1:27">
      <c r="A109" s="4"/>
      <c r="B109" s="4"/>
      <c r="C109" s="4"/>
      <c r="D109" s="4"/>
      <c r="E109" s="196">
        <f>'Registrering af arbejdstid'!A110</f>
        <v>45915</v>
      </c>
      <c r="F109" s="197">
        <v>38</v>
      </c>
      <c r="G109" s="84">
        <f>IF(ISNUMBER(MATCH(E109,$C$10:$C$21,)),,7.4*C8/37)</f>
        <v>7.4</v>
      </c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</row>
    <row r="110" spans="1:27">
      <c r="A110" s="4"/>
      <c r="B110" s="4"/>
      <c r="C110" s="4"/>
      <c r="D110" s="4"/>
      <c r="E110" s="66">
        <f>'Registrering af arbejdstid'!A111</f>
        <v>45916</v>
      </c>
      <c r="F110" s="75"/>
      <c r="G110" s="84">
        <f>IF(ISNUMBER(MATCH(E110,$C$10:$C$21,)),,7.4*C8/37)</f>
        <v>7.4</v>
      </c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</row>
    <row r="111" spans="1:27">
      <c r="A111" s="4"/>
      <c r="B111" s="4"/>
      <c r="C111" s="4"/>
      <c r="D111" s="4"/>
      <c r="E111" s="66">
        <f>'Registrering af arbejdstid'!A112</f>
        <v>45917</v>
      </c>
      <c r="F111" s="75"/>
      <c r="G111" s="84">
        <f>IF(ISNUMBER(MATCH(E111,$C$10:$C$21,)),,7.4*C8/37)</f>
        <v>7.4</v>
      </c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</row>
    <row r="112" spans="1:27">
      <c r="A112" s="4"/>
      <c r="B112" s="4"/>
      <c r="C112" s="4"/>
      <c r="D112" s="4"/>
      <c r="E112" s="66">
        <f>'Registrering af arbejdstid'!A113</f>
        <v>45918</v>
      </c>
      <c r="F112" s="75"/>
      <c r="G112" s="84">
        <f>IF(ISNUMBER(MATCH(E112,$C$10:$C$21,)),,7.4*C8/37)</f>
        <v>7.4</v>
      </c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</row>
    <row r="113" spans="1:27">
      <c r="A113" s="4"/>
      <c r="B113" s="4"/>
      <c r="C113" s="4"/>
      <c r="D113" s="4"/>
      <c r="E113" s="66">
        <f>'Registrering af arbejdstid'!A114</f>
        <v>45919</v>
      </c>
      <c r="F113" s="75"/>
      <c r="G113" s="84">
        <f>IF(ISNUMBER(MATCH(E113,$C$10:$C$21,)),,7.4*C8/37)</f>
        <v>7.4</v>
      </c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</row>
    <row r="114" spans="1:27">
      <c r="A114" s="4"/>
      <c r="B114" s="4"/>
      <c r="C114" s="4"/>
      <c r="D114" s="4"/>
      <c r="E114" s="67">
        <f>'Registrering af arbejdstid'!A115</f>
        <v>45920</v>
      </c>
      <c r="F114" s="74"/>
      <c r="G114" s="83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</row>
    <row r="115" spans="1:27">
      <c r="A115" s="4"/>
      <c r="B115" s="4"/>
      <c r="C115" s="4"/>
      <c r="D115" s="4"/>
      <c r="E115" s="67">
        <f>'Registrering af arbejdstid'!A116</f>
        <v>45921</v>
      </c>
      <c r="F115" s="74"/>
      <c r="G115" s="83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</row>
    <row r="116" spans="1:27">
      <c r="A116" s="4"/>
      <c r="B116" s="4"/>
      <c r="C116" s="4"/>
      <c r="D116" s="4"/>
      <c r="E116" s="196">
        <f>'Registrering af arbejdstid'!A117</f>
        <v>45922</v>
      </c>
      <c r="F116" s="197">
        <v>39</v>
      </c>
      <c r="G116" s="84">
        <f>IF(ISNUMBER(MATCH(E116,$C$10:$C$21,)),,7.4*C8/37)</f>
        <v>7.4</v>
      </c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</row>
    <row r="117" spans="1:27">
      <c r="A117" s="4"/>
      <c r="B117" s="4"/>
      <c r="C117" s="4"/>
      <c r="D117" s="4"/>
      <c r="E117" s="66">
        <f>'Registrering af arbejdstid'!A118</f>
        <v>45923</v>
      </c>
      <c r="F117" s="75"/>
      <c r="G117" s="84">
        <f>IF(ISNUMBER(MATCH(E117,$C$10:$C$21,)),,7.4*C8/37)</f>
        <v>7.4</v>
      </c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</row>
    <row r="118" spans="1:27">
      <c r="A118" s="4"/>
      <c r="B118" s="4"/>
      <c r="C118" s="4"/>
      <c r="D118" s="4"/>
      <c r="E118" s="66">
        <f>'Registrering af arbejdstid'!A119</f>
        <v>45924</v>
      </c>
      <c r="F118" s="75"/>
      <c r="G118" s="84">
        <f>IF(ISNUMBER(MATCH(E118,$C$10:$C$21,)),,7.4*C8/37)</f>
        <v>7.4</v>
      </c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</row>
    <row r="119" spans="1:27">
      <c r="A119" s="4"/>
      <c r="B119" s="4"/>
      <c r="C119" s="4"/>
      <c r="D119" s="4"/>
      <c r="E119" s="66">
        <f>'Registrering af arbejdstid'!A120</f>
        <v>45925</v>
      </c>
      <c r="F119" s="75"/>
      <c r="G119" s="84">
        <f>IF(ISNUMBER(MATCH(E119,$C$10:$C$21,)),,7.4*C8/37)</f>
        <v>7.4</v>
      </c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</row>
    <row r="120" spans="1:27">
      <c r="A120" s="4"/>
      <c r="B120" s="4"/>
      <c r="C120" s="4"/>
      <c r="D120" s="4"/>
      <c r="E120" s="66">
        <f>'Registrering af arbejdstid'!A121</f>
        <v>45926</v>
      </c>
      <c r="F120" s="75"/>
      <c r="G120" s="84">
        <f>IF(ISNUMBER(MATCH(E120,$C$10:$C$21,)),,7.4*C8/37)</f>
        <v>7.4</v>
      </c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</row>
    <row r="121" spans="1:27">
      <c r="A121" s="4"/>
      <c r="B121" s="4"/>
      <c r="C121" s="4"/>
      <c r="D121" s="4"/>
      <c r="E121" s="67">
        <f>'Registrering af arbejdstid'!A122</f>
        <v>45927</v>
      </c>
      <c r="F121" s="74"/>
      <c r="G121" s="83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</row>
    <row r="122" spans="1:27">
      <c r="A122" s="4"/>
      <c r="B122" s="4"/>
      <c r="C122" s="4"/>
      <c r="D122" s="4"/>
      <c r="E122" s="67">
        <f>'Registrering af arbejdstid'!A123</f>
        <v>45928</v>
      </c>
      <c r="F122" s="74"/>
      <c r="G122" s="83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</row>
    <row r="123" spans="1:27">
      <c r="A123" s="4"/>
      <c r="B123" s="4"/>
      <c r="C123" s="4"/>
      <c r="D123" s="4"/>
      <c r="E123" s="196">
        <f>'Registrering af arbejdstid'!A124</f>
        <v>45929</v>
      </c>
      <c r="F123" s="197">
        <v>40</v>
      </c>
      <c r="G123" s="84">
        <f>IF(ISNUMBER(MATCH(E123,$C$10:$C$21,)),,7.4*C8/37)</f>
        <v>7.4</v>
      </c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</row>
    <row r="124" spans="1:27">
      <c r="A124" s="4"/>
      <c r="B124" s="4"/>
      <c r="C124" s="4"/>
      <c r="D124" s="4"/>
      <c r="E124" s="66">
        <f>'Registrering af arbejdstid'!A125</f>
        <v>45930</v>
      </c>
      <c r="F124" s="75"/>
      <c r="G124" s="84">
        <f>IF(ISNUMBER(MATCH(E124,$C$10:$C$21,)),,7.4*C8/37)</f>
        <v>7.4</v>
      </c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</row>
    <row r="125" spans="1:27">
      <c r="A125" s="4"/>
      <c r="B125" s="4"/>
      <c r="C125" s="4"/>
      <c r="D125" s="4"/>
      <c r="E125" s="66">
        <f>'Registrering af arbejdstid'!A126</f>
        <v>45931</v>
      </c>
      <c r="F125" s="75"/>
      <c r="G125" s="84">
        <f>IF(ISNUMBER(MATCH(E125,$C$10:$C$21,)),,7.4*C8/37)</f>
        <v>7.4</v>
      </c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</row>
    <row r="126" spans="1:27">
      <c r="A126" s="4"/>
      <c r="B126" s="4"/>
      <c r="C126" s="4"/>
      <c r="D126" s="4"/>
      <c r="E126" s="66">
        <f>'Registrering af arbejdstid'!A127</f>
        <v>45932</v>
      </c>
      <c r="F126" s="75"/>
      <c r="G126" s="84">
        <f>IF(ISNUMBER(MATCH(E126,$C$10:$C$21,)),,7.4*C8/37)</f>
        <v>7.4</v>
      </c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</row>
    <row r="127" spans="1:27">
      <c r="A127" s="4"/>
      <c r="B127" s="4"/>
      <c r="C127" s="4"/>
      <c r="D127" s="4"/>
      <c r="E127" s="66">
        <f>'Registrering af arbejdstid'!A128</f>
        <v>45933</v>
      </c>
      <c r="F127" s="75"/>
      <c r="G127" s="84">
        <f>IF(ISNUMBER(MATCH(E127,$C$10:$C$21,)),,7.4*C8/37)</f>
        <v>7.4</v>
      </c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</row>
    <row r="128" spans="1:27">
      <c r="A128" s="4"/>
      <c r="B128" s="4"/>
      <c r="C128" s="4"/>
      <c r="D128" s="4"/>
      <c r="E128" s="67">
        <f>'Registrering af arbejdstid'!A129</f>
        <v>45934</v>
      </c>
      <c r="F128" s="74"/>
      <c r="G128" s="83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</row>
    <row r="129" spans="1:27">
      <c r="A129" s="4"/>
      <c r="B129" s="4"/>
      <c r="C129" s="4"/>
      <c r="D129" s="4"/>
      <c r="E129" s="67">
        <f>'Registrering af arbejdstid'!A130</f>
        <v>45935</v>
      </c>
      <c r="F129" s="74"/>
      <c r="G129" s="83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</row>
    <row r="130" spans="1:27">
      <c r="A130" s="4"/>
      <c r="B130" s="4"/>
      <c r="C130" s="4"/>
      <c r="D130" s="4"/>
      <c r="E130" s="196">
        <f>'Registrering af arbejdstid'!A131</f>
        <v>45936</v>
      </c>
      <c r="F130" s="197">
        <v>41</v>
      </c>
      <c r="G130" s="84">
        <f>IF(ISNUMBER(MATCH(E130,$C$10:$C$21,)),,7.4*C8/37)</f>
        <v>7.4</v>
      </c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</row>
    <row r="131" spans="1:27">
      <c r="A131" s="4"/>
      <c r="B131" s="4"/>
      <c r="C131" s="4"/>
      <c r="D131" s="4"/>
      <c r="E131" s="66">
        <f>'Registrering af arbejdstid'!A132</f>
        <v>45937</v>
      </c>
      <c r="F131" s="75"/>
      <c r="G131" s="84">
        <f>IF(ISNUMBER(MATCH(E131,$C$10:$C$21,)),,7.4*C8/37)</f>
        <v>7.4</v>
      </c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</row>
    <row r="132" spans="1:27">
      <c r="A132" s="4"/>
      <c r="B132" s="4"/>
      <c r="C132" s="4"/>
      <c r="D132" s="4"/>
      <c r="E132" s="66">
        <f>'Registrering af arbejdstid'!A133</f>
        <v>45938</v>
      </c>
      <c r="F132" s="75"/>
      <c r="G132" s="84">
        <f>IF(ISNUMBER(MATCH(E132,$C$10:$C$21,)),,7.4*C8/37)</f>
        <v>7.4</v>
      </c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</row>
    <row r="133" spans="1:27">
      <c r="A133" s="4"/>
      <c r="B133" s="4"/>
      <c r="C133" s="4"/>
      <c r="D133" s="4"/>
      <c r="E133" s="66">
        <f>'Registrering af arbejdstid'!A134</f>
        <v>45939</v>
      </c>
      <c r="F133" s="75"/>
      <c r="G133" s="84">
        <f>IF(ISNUMBER(MATCH(E133,$C$10:$C$21,)),,7.4*C8/37)</f>
        <v>7.4</v>
      </c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</row>
    <row r="134" spans="1:27">
      <c r="A134" s="4"/>
      <c r="B134" s="4"/>
      <c r="C134" s="4"/>
      <c r="D134" s="4"/>
      <c r="E134" s="66">
        <f>'Registrering af arbejdstid'!A135</f>
        <v>45940</v>
      </c>
      <c r="F134" s="75"/>
      <c r="G134" s="84">
        <f>IF(ISNUMBER(MATCH(E134,$C$10:$C$21,)),,7.4*C8/37)</f>
        <v>7.4</v>
      </c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</row>
    <row r="135" spans="1:27">
      <c r="A135" s="4"/>
      <c r="B135" s="4"/>
      <c r="C135" s="4"/>
      <c r="D135" s="4"/>
      <c r="E135" s="67">
        <f>'Registrering af arbejdstid'!A136</f>
        <v>45941</v>
      </c>
      <c r="F135" s="74"/>
      <c r="G135" s="83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</row>
    <row r="136" spans="1:27">
      <c r="A136" s="4"/>
      <c r="B136" s="4"/>
      <c r="C136" s="4"/>
      <c r="D136" s="4"/>
      <c r="E136" s="67">
        <f>'Registrering af arbejdstid'!A137</f>
        <v>45942</v>
      </c>
      <c r="F136" s="74"/>
      <c r="G136" s="83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</row>
    <row r="137" spans="1:27">
      <c r="A137" s="4"/>
      <c r="B137" s="4"/>
      <c r="C137" s="4"/>
      <c r="D137" s="4"/>
      <c r="E137" s="68">
        <f>'Registrering af arbejdstid'!A138</f>
        <v>45943</v>
      </c>
      <c r="F137" s="77">
        <v>42</v>
      </c>
      <c r="G137" s="86">
        <f>IF(ISNUMBER(MATCH(E137,$C$10:$C$21,)),,7.4*C8/37)</f>
        <v>7.4</v>
      </c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</row>
    <row r="138" spans="1:27">
      <c r="A138" s="4"/>
      <c r="B138" s="4"/>
      <c r="C138" s="4"/>
      <c r="D138" s="4"/>
      <c r="E138" s="68">
        <f>'Registrering af arbejdstid'!A139</f>
        <v>45944</v>
      </c>
      <c r="F138" s="77"/>
      <c r="G138" s="86">
        <f>IF(ISNUMBER(MATCH(E138,$C$10:$C$21,)),,7.4*C8/37)</f>
        <v>7.4</v>
      </c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</row>
    <row r="139" spans="1:27">
      <c r="A139" s="4"/>
      <c r="B139" s="4"/>
      <c r="C139" s="4"/>
      <c r="D139" s="4"/>
      <c r="E139" s="68">
        <f>'Registrering af arbejdstid'!A140</f>
        <v>45945</v>
      </c>
      <c r="F139" s="77"/>
      <c r="G139" s="86">
        <f>IF(ISNUMBER(MATCH(E139,$C$10:$C$21,)),,7.4*C8/37)</f>
        <v>7.4</v>
      </c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</row>
    <row r="140" spans="1:27">
      <c r="A140" s="4"/>
      <c r="B140" s="4"/>
      <c r="C140" s="4"/>
      <c r="D140" s="4"/>
      <c r="E140" s="68">
        <f>'Registrering af arbejdstid'!A141</f>
        <v>45946</v>
      </c>
      <c r="F140" s="77"/>
      <c r="G140" s="86">
        <f>IF(ISNUMBER(MATCH(E140,$C$10:$C$21,)),,7.4*C8/37)</f>
        <v>7.4</v>
      </c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</row>
    <row r="141" spans="1:27">
      <c r="A141" s="4"/>
      <c r="B141" s="4"/>
      <c r="C141" s="4"/>
      <c r="D141" s="4"/>
      <c r="E141" s="68">
        <f>'Registrering af arbejdstid'!A142</f>
        <v>45947</v>
      </c>
      <c r="F141" s="77"/>
      <c r="G141" s="86">
        <f>IF(ISNUMBER(MATCH(E141,$C$10:$C$21,)),,7.4*C8/37)</f>
        <v>7.4</v>
      </c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</row>
    <row r="142" spans="1:27">
      <c r="A142" s="4"/>
      <c r="B142" s="4"/>
      <c r="C142" s="4"/>
      <c r="D142" s="4"/>
      <c r="E142" s="67">
        <f>'Registrering af arbejdstid'!A143</f>
        <v>45948</v>
      </c>
      <c r="F142" s="74"/>
      <c r="G142" s="83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</row>
    <row r="143" spans="1:27">
      <c r="A143" s="4"/>
      <c r="B143" s="4"/>
      <c r="C143" s="4"/>
      <c r="D143" s="4"/>
      <c r="E143" s="67">
        <f>'Registrering af arbejdstid'!A144</f>
        <v>45949</v>
      </c>
      <c r="F143" s="74"/>
      <c r="G143" s="83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</row>
    <row r="144" spans="1:27">
      <c r="A144" s="4"/>
      <c r="B144" s="4"/>
      <c r="C144" s="4"/>
      <c r="D144" s="4"/>
      <c r="E144" s="196">
        <f>'Registrering af arbejdstid'!A145</f>
        <v>45950</v>
      </c>
      <c r="F144" s="197">
        <v>43</v>
      </c>
      <c r="G144" s="198">
        <f>IF(ISNUMBER(MATCH(E144,$C$10:$C$21,)),,7.4*C8/37)</f>
        <v>7.4</v>
      </c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</row>
    <row r="145" spans="1:27">
      <c r="A145" s="4"/>
      <c r="B145" s="4"/>
      <c r="C145" s="4"/>
      <c r="D145" s="4"/>
      <c r="E145" s="66">
        <f>'Registrering af arbejdstid'!A146</f>
        <v>45951</v>
      </c>
      <c r="F145" s="75"/>
      <c r="G145" s="84">
        <f>IF(ISNUMBER(MATCH(E145,$C$10:$C$21,)),,7.4*C8/37)</f>
        <v>7.4</v>
      </c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</row>
    <row r="146" spans="1:27">
      <c r="A146" s="4"/>
      <c r="B146" s="4"/>
      <c r="C146" s="4"/>
      <c r="D146" s="4"/>
      <c r="E146" s="66">
        <f>'Registrering af arbejdstid'!A147</f>
        <v>45952</v>
      </c>
      <c r="F146" s="75"/>
      <c r="G146" s="84">
        <f>IF(ISNUMBER(MATCH(E146,$C$10:$C$21,)),,7.4*C8/37)</f>
        <v>7.4</v>
      </c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</row>
    <row r="147" spans="1:27">
      <c r="A147" s="4"/>
      <c r="B147" s="4"/>
      <c r="C147" s="4"/>
      <c r="D147" s="4"/>
      <c r="E147" s="66">
        <f>'Registrering af arbejdstid'!A148</f>
        <v>45953</v>
      </c>
      <c r="F147" s="75"/>
      <c r="G147" s="84">
        <f>IF(ISNUMBER(MATCH(E147,$C$10:$C$21,)),,7.4*C8/37)</f>
        <v>7.4</v>
      </c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</row>
    <row r="148" spans="1:27">
      <c r="A148" s="4"/>
      <c r="B148" s="4"/>
      <c r="C148" s="4"/>
      <c r="D148" s="4"/>
      <c r="E148" s="66">
        <f>'Registrering af arbejdstid'!A149</f>
        <v>45954</v>
      </c>
      <c r="F148" s="75"/>
      <c r="G148" s="84">
        <f>IF(ISNUMBER(MATCH(E148,$C$10:$C$21,)),,7.4*C8/37)</f>
        <v>7.4</v>
      </c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</row>
    <row r="149" spans="1:27">
      <c r="A149" s="4"/>
      <c r="B149" s="4"/>
      <c r="C149" s="4"/>
      <c r="D149" s="4"/>
      <c r="E149" s="67">
        <f>'Registrering af arbejdstid'!A150</f>
        <v>45955</v>
      </c>
      <c r="F149" s="74"/>
      <c r="G149" s="83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</row>
    <row r="150" spans="1:27">
      <c r="A150" s="4"/>
      <c r="B150" s="4"/>
      <c r="C150" s="4"/>
      <c r="D150" s="4"/>
      <c r="E150" s="67">
        <f>'Registrering af arbejdstid'!A151</f>
        <v>45956</v>
      </c>
      <c r="F150" s="74"/>
      <c r="G150" s="83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</row>
    <row r="151" spans="1:27">
      <c r="A151" s="4"/>
      <c r="B151" s="4"/>
      <c r="C151" s="4"/>
      <c r="D151" s="4"/>
      <c r="E151" s="196">
        <f>'Registrering af arbejdstid'!A152</f>
        <v>45957</v>
      </c>
      <c r="F151" s="197">
        <v>44</v>
      </c>
      <c r="G151" s="198">
        <f>IF(ISNUMBER(MATCH(E151,$C$10:$C$21,)),,7.4*C8/37)</f>
        <v>7.4</v>
      </c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</row>
    <row r="152" spans="1:27">
      <c r="A152" s="4"/>
      <c r="B152" s="4"/>
      <c r="C152" s="4"/>
      <c r="D152" s="4"/>
      <c r="E152" s="66">
        <f>'Registrering af arbejdstid'!A153</f>
        <v>45958</v>
      </c>
      <c r="F152" s="75"/>
      <c r="G152" s="84">
        <f>IF(ISNUMBER(MATCH(E152,$C$10:$C$21,)),,7.4*C8/37)</f>
        <v>7.4</v>
      </c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</row>
    <row r="153" spans="1:27">
      <c r="A153" s="4"/>
      <c r="B153" s="4"/>
      <c r="C153" s="4"/>
      <c r="D153" s="4"/>
      <c r="E153" s="66">
        <f>'Registrering af arbejdstid'!A154</f>
        <v>45959</v>
      </c>
      <c r="F153" s="75"/>
      <c r="G153" s="84">
        <f>IF(ISNUMBER(MATCH(E153,$C$10:$C$21,)),,7.4*C8/37)</f>
        <v>7.4</v>
      </c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</row>
    <row r="154" spans="1:27">
      <c r="A154" s="4"/>
      <c r="B154" s="4"/>
      <c r="C154" s="4"/>
      <c r="D154" s="4"/>
      <c r="E154" s="66">
        <f>'Registrering af arbejdstid'!A155</f>
        <v>45960</v>
      </c>
      <c r="F154" s="75"/>
      <c r="G154" s="84">
        <f>IF(ISNUMBER(MATCH(E154,$C$10:$C$21,)),,7.4*C8/37)</f>
        <v>7.4</v>
      </c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</row>
    <row r="155" spans="1:27">
      <c r="A155" s="4"/>
      <c r="B155" s="4"/>
      <c r="C155" s="4"/>
      <c r="D155" s="4"/>
      <c r="E155" s="66">
        <f>'Registrering af arbejdstid'!A156</f>
        <v>45961</v>
      </c>
      <c r="F155" s="75"/>
      <c r="G155" s="84">
        <f>IF(ISNUMBER(MATCH(E155,$C$10:$C$21,)),,7.4*C8/37)</f>
        <v>7.4</v>
      </c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</row>
    <row r="156" spans="1:27">
      <c r="A156" s="4"/>
      <c r="B156" s="4"/>
      <c r="C156" s="4"/>
      <c r="D156" s="4"/>
      <c r="E156" s="67">
        <f>'Registrering af arbejdstid'!A157</f>
        <v>45962</v>
      </c>
      <c r="F156" s="74"/>
      <c r="G156" s="83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</row>
    <row r="157" spans="1:27">
      <c r="A157" s="4"/>
      <c r="B157" s="4"/>
      <c r="C157" s="4"/>
      <c r="D157" s="4"/>
      <c r="E157" s="67">
        <f>'Registrering af arbejdstid'!A158</f>
        <v>45963</v>
      </c>
      <c r="F157" s="74"/>
      <c r="G157" s="83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</row>
    <row r="158" spans="1:27">
      <c r="A158" s="4"/>
      <c r="B158" s="4"/>
      <c r="C158" s="4"/>
      <c r="D158" s="4"/>
      <c r="E158" s="196">
        <f>'Registrering af arbejdstid'!A159</f>
        <v>45964</v>
      </c>
      <c r="F158" s="197">
        <v>45</v>
      </c>
      <c r="G158" s="198">
        <f>IF(ISNUMBER(MATCH(E158,$C$10:$C$21,)),,7.4*C8/37)</f>
        <v>7.4</v>
      </c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</row>
    <row r="159" spans="1:27">
      <c r="A159" s="4"/>
      <c r="B159" s="4"/>
      <c r="C159" s="4"/>
      <c r="D159" s="4"/>
      <c r="E159" s="66">
        <f>'Registrering af arbejdstid'!A160</f>
        <v>45965</v>
      </c>
      <c r="F159" s="75"/>
      <c r="G159" s="84">
        <f>IF(ISNUMBER(MATCH(E159,$C$10:$C$21,)),,7.4*C8/37)</f>
        <v>7.4</v>
      </c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</row>
    <row r="160" spans="1:27">
      <c r="A160" s="4"/>
      <c r="B160" s="4"/>
      <c r="C160" s="4"/>
      <c r="D160" s="4"/>
      <c r="E160" s="66">
        <f>'Registrering af arbejdstid'!A161</f>
        <v>45966</v>
      </c>
      <c r="F160" s="75"/>
      <c r="G160" s="84">
        <f>IF(ISNUMBER(MATCH(E160,$C$10:$C$21,)),,7.4*C8/37)</f>
        <v>7.4</v>
      </c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</row>
    <row r="161" spans="1:27">
      <c r="A161" s="4"/>
      <c r="B161" s="4"/>
      <c r="C161" s="4"/>
      <c r="D161" s="4"/>
      <c r="E161" s="66">
        <f>'Registrering af arbejdstid'!A162</f>
        <v>45967</v>
      </c>
      <c r="F161" s="75"/>
      <c r="G161" s="84">
        <f>IF(ISNUMBER(MATCH(E161,$C$10:$C$21,)),,7.4*C8/37)</f>
        <v>7.4</v>
      </c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</row>
    <row r="162" spans="1:27">
      <c r="A162" s="4"/>
      <c r="B162" s="4"/>
      <c r="C162" s="4"/>
      <c r="D162" s="4"/>
      <c r="E162" s="66">
        <f>'Registrering af arbejdstid'!A163</f>
        <v>45968</v>
      </c>
      <c r="F162" s="75"/>
      <c r="G162" s="84">
        <f>IF(ISNUMBER(MATCH(E162,$C$10:$C$21,)),,7.4*C8/37)</f>
        <v>7.4</v>
      </c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</row>
    <row r="163" spans="1:27">
      <c r="A163" s="4"/>
      <c r="B163" s="4"/>
      <c r="C163" s="4"/>
      <c r="D163" s="4"/>
      <c r="E163" s="67">
        <f>'Registrering af arbejdstid'!A164</f>
        <v>45969</v>
      </c>
      <c r="F163" s="74"/>
      <c r="G163" s="83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</row>
    <row r="164" spans="1:27">
      <c r="A164" s="4"/>
      <c r="B164" s="4"/>
      <c r="C164" s="4"/>
      <c r="D164" s="4"/>
      <c r="E164" s="67">
        <f>'Registrering af arbejdstid'!A165</f>
        <v>45970</v>
      </c>
      <c r="F164" s="74"/>
      <c r="G164" s="83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</row>
    <row r="165" spans="1:27">
      <c r="A165" s="4"/>
      <c r="B165" s="4"/>
      <c r="C165" s="4"/>
      <c r="D165" s="4"/>
      <c r="E165" s="67">
        <f>'Registrering af arbejdstid'!A166</f>
        <v>45971</v>
      </c>
      <c r="F165" s="74"/>
      <c r="G165" s="84">
        <f>IF(ISNUMBER(MATCH(E165,$C$10:$C$21,)),,7.4*C8/37)</f>
        <v>7.4</v>
      </c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</row>
    <row r="166" spans="1:27">
      <c r="A166" s="4"/>
      <c r="B166" s="4"/>
      <c r="C166" s="4"/>
      <c r="D166" s="4"/>
      <c r="E166" s="66">
        <f>'Registrering af arbejdstid'!A167</f>
        <v>45972</v>
      </c>
      <c r="F166" s="75">
        <v>46</v>
      </c>
      <c r="G166" s="84">
        <f>IF(ISNUMBER(MATCH(E166,$C$10:$C$21,)),,7.4*C8/37)</f>
        <v>7.4</v>
      </c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</row>
    <row r="167" spans="1:27">
      <c r="A167" s="4"/>
      <c r="B167" s="4"/>
      <c r="C167" s="4"/>
      <c r="D167" s="4"/>
      <c r="E167" s="66">
        <f>'Registrering af arbejdstid'!A168</f>
        <v>45973</v>
      </c>
      <c r="F167" s="75"/>
      <c r="G167" s="84">
        <f>IF(ISNUMBER(MATCH(E167,$C$10:$C$21,)),,7.4*C8/37)</f>
        <v>7.4</v>
      </c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</row>
    <row r="168" spans="1:27">
      <c r="A168" s="4"/>
      <c r="B168" s="4"/>
      <c r="C168" s="4"/>
      <c r="D168" s="4"/>
      <c r="E168" s="66">
        <f>'Registrering af arbejdstid'!A169</f>
        <v>45974</v>
      </c>
      <c r="F168" s="75"/>
      <c r="G168" s="84">
        <f>IF(ISNUMBER(MATCH(E168,$C$10:$C$21,)),,7.4*C8/37)</f>
        <v>7.4</v>
      </c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</row>
    <row r="169" spans="1:27">
      <c r="A169" s="4"/>
      <c r="B169" s="4"/>
      <c r="C169" s="4"/>
      <c r="D169" s="4"/>
      <c r="E169" s="66">
        <f>'Registrering af arbejdstid'!A170</f>
        <v>45975</v>
      </c>
      <c r="F169" s="75"/>
      <c r="G169" s="84">
        <f>IF(ISNUMBER(MATCH(E169,$C$10:$C$21,)),,7.4*C8/37)</f>
        <v>7.4</v>
      </c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</row>
    <row r="170" spans="1:27">
      <c r="A170" s="4"/>
      <c r="B170" s="4"/>
      <c r="C170" s="4"/>
      <c r="D170" s="4"/>
      <c r="E170" s="67">
        <f>'Registrering af arbejdstid'!A171</f>
        <v>45976</v>
      </c>
      <c r="F170" s="74"/>
      <c r="G170" s="83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</row>
    <row r="171" spans="1:27">
      <c r="A171" s="4"/>
      <c r="B171" s="4"/>
      <c r="C171" s="4"/>
      <c r="D171" s="4"/>
      <c r="E171" s="67">
        <f>'Registrering af arbejdstid'!A172</f>
        <v>45977</v>
      </c>
      <c r="F171" s="74"/>
      <c r="G171" s="83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</row>
    <row r="172" spans="1:27">
      <c r="A172" s="4"/>
      <c r="B172" s="4"/>
      <c r="C172" s="4"/>
      <c r="D172" s="4"/>
      <c r="E172" s="196">
        <f>'Registrering af arbejdstid'!A173</f>
        <v>45978</v>
      </c>
      <c r="F172" s="197">
        <v>47</v>
      </c>
      <c r="G172" s="84">
        <f>IF(ISNUMBER(MATCH(E172,$C$10:$C$21,)),,7.4*C8/37)</f>
        <v>7.4</v>
      </c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</row>
    <row r="173" spans="1:27">
      <c r="A173" s="4"/>
      <c r="B173" s="4"/>
      <c r="C173" s="4"/>
      <c r="D173" s="4"/>
      <c r="E173" s="66">
        <f>'Registrering af arbejdstid'!A174</f>
        <v>45979</v>
      </c>
      <c r="F173" s="75"/>
      <c r="G173" s="84">
        <f>IF(ISNUMBER(MATCH(E173,$C$10:$C$21,)),,7.4*C8/37)</f>
        <v>7.4</v>
      </c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</row>
    <row r="174" spans="1:27">
      <c r="A174" s="4"/>
      <c r="B174" s="4"/>
      <c r="C174" s="4"/>
      <c r="D174" s="4"/>
      <c r="E174" s="66">
        <f>'Registrering af arbejdstid'!A175</f>
        <v>45980</v>
      </c>
      <c r="F174" s="75"/>
      <c r="G174" s="84">
        <f>IF(ISNUMBER(MATCH(E174,$C$10:$C$21,)),,7.4*C8/37)</f>
        <v>7.4</v>
      </c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</row>
    <row r="175" spans="1:27">
      <c r="A175" s="4"/>
      <c r="B175" s="4"/>
      <c r="C175" s="4"/>
      <c r="D175" s="4"/>
      <c r="E175" s="66">
        <f>'Registrering af arbejdstid'!A176</f>
        <v>45981</v>
      </c>
      <c r="F175" s="75"/>
      <c r="G175" s="84">
        <f>IF(ISNUMBER(MATCH(E175,$C$10:$C$21,)),,7.4*C8/37)</f>
        <v>7.4</v>
      </c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</row>
    <row r="176" spans="1:27">
      <c r="A176" s="4"/>
      <c r="B176" s="4"/>
      <c r="C176" s="4"/>
      <c r="D176" s="4"/>
      <c r="E176" s="66">
        <f>'Registrering af arbejdstid'!A177</f>
        <v>45982</v>
      </c>
      <c r="F176" s="75"/>
      <c r="G176" s="84">
        <f>IF(ISNUMBER(MATCH(E176,$C$10:$C$21,)),,7.4*C8/37)</f>
        <v>7.4</v>
      </c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</row>
    <row r="177" spans="1:27">
      <c r="A177" s="4"/>
      <c r="B177" s="4"/>
      <c r="C177" s="4"/>
      <c r="D177" s="4"/>
      <c r="E177" s="67">
        <f>'Registrering af arbejdstid'!A178</f>
        <v>45983</v>
      </c>
      <c r="F177" s="74"/>
      <c r="G177" s="83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</row>
    <row r="178" spans="1:27">
      <c r="A178" s="4"/>
      <c r="B178" s="4"/>
      <c r="C178" s="4"/>
      <c r="D178" s="4"/>
      <c r="E178" s="67">
        <f>'Registrering af arbejdstid'!A179</f>
        <v>45984</v>
      </c>
      <c r="F178" s="74"/>
      <c r="G178" s="83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</row>
    <row r="179" spans="1:27">
      <c r="A179" s="4"/>
      <c r="B179" s="4"/>
      <c r="C179" s="4"/>
      <c r="D179" s="4"/>
      <c r="E179" s="196">
        <f>'Registrering af arbejdstid'!A180</f>
        <v>45985</v>
      </c>
      <c r="F179" s="197">
        <v>48</v>
      </c>
      <c r="G179" s="84">
        <f>IF(ISNUMBER(MATCH(E179,$C$10:$C$21,)),,7.4*C8/37)</f>
        <v>7.4</v>
      </c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</row>
    <row r="180" spans="1:27">
      <c r="A180" s="4"/>
      <c r="B180" s="4"/>
      <c r="C180" s="4"/>
      <c r="D180" s="4"/>
      <c r="E180" s="66">
        <f>'Registrering af arbejdstid'!A181</f>
        <v>45986</v>
      </c>
      <c r="F180" s="75"/>
      <c r="G180" s="84">
        <f>IF(ISNUMBER(MATCH(E180,$C$10:$C$21,)),,7.4*C8/37)</f>
        <v>7.4</v>
      </c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</row>
    <row r="181" spans="1:27">
      <c r="A181" s="4"/>
      <c r="B181" s="4"/>
      <c r="C181" s="4"/>
      <c r="D181" s="4"/>
      <c r="E181" s="66">
        <f>'Registrering af arbejdstid'!A182</f>
        <v>45987</v>
      </c>
      <c r="F181" s="75"/>
      <c r="G181" s="84">
        <f>IF(ISNUMBER(MATCH(E181,$C$10:$C$21,)),,7.4*C8/37)</f>
        <v>7.4</v>
      </c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</row>
    <row r="182" spans="1:27">
      <c r="A182" s="4"/>
      <c r="B182" s="4"/>
      <c r="C182" s="4"/>
      <c r="D182" s="4"/>
      <c r="E182" s="66">
        <f>'Registrering af arbejdstid'!A183</f>
        <v>45988</v>
      </c>
      <c r="F182" s="75"/>
      <c r="G182" s="84">
        <f>IF(ISNUMBER(MATCH(E182,$C$10:$C$21,)),,7.4*C8/37)</f>
        <v>7.4</v>
      </c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</row>
    <row r="183" spans="1:27">
      <c r="A183" s="4"/>
      <c r="B183" s="4"/>
      <c r="C183" s="4"/>
      <c r="D183" s="4"/>
      <c r="E183" s="66">
        <f>'Registrering af arbejdstid'!A184</f>
        <v>45989</v>
      </c>
      <c r="F183" s="75"/>
      <c r="G183" s="84">
        <f>IF(ISNUMBER(MATCH(E183,$C$10:$C$21,)),,7.4*C8/37)</f>
        <v>7.4</v>
      </c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</row>
    <row r="184" spans="1:27">
      <c r="A184" s="4"/>
      <c r="B184" s="4"/>
      <c r="C184" s="4"/>
      <c r="D184" s="4"/>
      <c r="E184" s="67">
        <f>'Registrering af arbejdstid'!A185</f>
        <v>45990</v>
      </c>
      <c r="F184" s="74"/>
      <c r="G184" s="83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</row>
    <row r="185" spans="1:27">
      <c r="A185" s="4"/>
      <c r="B185" s="4"/>
      <c r="C185" s="4"/>
      <c r="D185" s="4"/>
      <c r="E185" s="67">
        <f>'Registrering af arbejdstid'!A186</f>
        <v>45991</v>
      </c>
      <c r="F185" s="74"/>
      <c r="G185" s="83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</row>
    <row r="186" spans="1:27">
      <c r="A186" s="4"/>
      <c r="B186" s="4"/>
      <c r="C186" s="4"/>
      <c r="D186" s="4"/>
      <c r="E186" s="196">
        <f>'Registrering af arbejdstid'!A187</f>
        <v>45992</v>
      </c>
      <c r="F186" s="197">
        <v>49</v>
      </c>
      <c r="G186" s="84">
        <f>IF(ISNUMBER(MATCH(E186,$C$10:$C$21,)),,7.4*C8/37)</f>
        <v>7.4</v>
      </c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</row>
    <row r="187" spans="1:27">
      <c r="A187" s="4"/>
      <c r="B187" s="4"/>
      <c r="C187" s="4"/>
      <c r="D187" s="4"/>
      <c r="E187" s="66">
        <f>'Registrering af arbejdstid'!A188</f>
        <v>45993</v>
      </c>
      <c r="F187" s="75"/>
      <c r="G187" s="84">
        <f>IF(ISNUMBER(MATCH(E187,$C$10:$C$21,)),,7.4*C8/37)</f>
        <v>7.4</v>
      </c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</row>
    <row r="188" spans="1:27">
      <c r="A188" s="4"/>
      <c r="B188" s="4"/>
      <c r="C188" s="4"/>
      <c r="D188" s="4"/>
      <c r="E188" s="66">
        <f>'Registrering af arbejdstid'!A189</f>
        <v>45994</v>
      </c>
      <c r="F188" s="75"/>
      <c r="G188" s="84">
        <f>IF(ISNUMBER(MATCH(E188,$C$10:$C$21,)),,7.4*C8/37)</f>
        <v>7.4</v>
      </c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</row>
    <row r="189" spans="1:27">
      <c r="A189" s="4"/>
      <c r="B189" s="4"/>
      <c r="C189" s="4"/>
      <c r="D189" s="4"/>
      <c r="E189" s="66">
        <f>'Registrering af arbejdstid'!A190</f>
        <v>45995</v>
      </c>
      <c r="F189" s="75"/>
      <c r="G189" s="84">
        <f>IF(ISNUMBER(MATCH(E189,$C$10:$C$21,)),,7.4*C8/37)</f>
        <v>7.4</v>
      </c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</row>
    <row r="190" spans="1:27">
      <c r="A190" s="4"/>
      <c r="B190" s="4"/>
      <c r="C190" s="4"/>
      <c r="D190" s="4"/>
      <c r="E190" s="66">
        <f>'Registrering af arbejdstid'!A191</f>
        <v>45996</v>
      </c>
      <c r="F190" s="75"/>
      <c r="G190" s="84">
        <f>IF(ISNUMBER(MATCH(E190,$C$10:$C$21,)),,7.4*C8/37)</f>
        <v>7.4</v>
      </c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</row>
    <row r="191" spans="1:27">
      <c r="A191" s="4"/>
      <c r="B191" s="4"/>
      <c r="C191" s="4"/>
      <c r="D191" s="4"/>
      <c r="E191" s="67">
        <f>'Registrering af arbejdstid'!A192</f>
        <v>45997</v>
      </c>
      <c r="F191" s="74"/>
      <c r="G191" s="83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</row>
    <row r="192" spans="1:27">
      <c r="A192" s="4"/>
      <c r="B192" s="4"/>
      <c r="C192" s="4"/>
      <c r="D192" s="4"/>
      <c r="E192" s="67">
        <f>'Registrering af arbejdstid'!A193</f>
        <v>45998</v>
      </c>
      <c r="F192" s="74"/>
      <c r="G192" s="83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</row>
    <row r="193" spans="1:27">
      <c r="A193" s="4"/>
      <c r="B193" s="4"/>
      <c r="C193" s="4"/>
      <c r="D193" s="4"/>
      <c r="E193" s="196">
        <f>'Registrering af arbejdstid'!A194</f>
        <v>45999</v>
      </c>
      <c r="F193" s="197">
        <v>50</v>
      </c>
      <c r="G193" s="84">
        <f>IF(ISNUMBER(MATCH(E193,$C$10:$C$21,)),,7.4*C8/37)</f>
        <v>7.4</v>
      </c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</row>
    <row r="194" spans="1:27">
      <c r="A194" s="4"/>
      <c r="B194" s="4"/>
      <c r="C194" s="4"/>
      <c r="D194" s="4"/>
      <c r="E194" s="66">
        <f>'Registrering af arbejdstid'!A195</f>
        <v>46000</v>
      </c>
      <c r="F194" s="75"/>
      <c r="G194" s="84">
        <f>IF(ISNUMBER(MATCH(E194,$C$10:$C$21,)),,7.4*C8/37)</f>
        <v>7.4</v>
      </c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</row>
    <row r="195" spans="1:27">
      <c r="A195" s="4"/>
      <c r="B195" s="4"/>
      <c r="C195" s="4"/>
      <c r="D195" s="4"/>
      <c r="E195" s="66">
        <f>'Registrering af arbejdstid'!A196</f>
        <v>46001</v>
      </c>
      <c r="F195" s="75"/>
      <c r="G195" s="84">
        <f>IF(ISNUMBER(MATCH(E195,$C$10:$C$21,)),,7.4*C8/37)</f>
        <v>7.4</v>
      </c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</row>
    <row r="196" spans="1:27">
      <c r="A196" s="4"/>
      <c r="B196" s="4"/>
      <c r="C196" s="4"/>
      <c r="D196" s="4"/>
      <c r="E196" s="66">
        <f>'Registrering af arbejdstid'!A197</f>
        <v>46002</v>
      </c>
      <c r="F196" s="75"/>
      <c r="G196" s="84">
        <f>IF(ISNUMBER(MATCH(E196,$C$10:$C$21,)),,7.4*C8/37)</f>
        <v>7.4</v>
      </c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</row>
    <row r="197" spans="1:27">
      <c r="A197" s="4"/>
      <c r="B197" s="4"/>
      <c r="C197" s="4"/>
      <c r="D197" s="4"/>
      <c r="E197" s="66">
        <f>'Registrering af arbejdstid'!A198</f>
        <v>46003</v>
      </c>
      <c r="F197" s="75"/>
      <c r="G197" s="84">
        <f>IF(ISNUMBER(MATCH(E197,$C$10:$C$21,)),,7.4*C8/37)</f>
        <v>7.4</v>
      </c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</row>
    <row r="198" spans="1:27">
      <c r="A198" s="4"/>
      <c r="B198" s="4"/>
      <c r="C198" s="4"/>
      <c r="D198" s="4"/>
      <c r="E198" s="67">
        <f>'Registrering af arbejdstid'!A199</f>
        <v>46004</v>
      </c>
      <c r="F198" s="74"/>
      <c r="G198" s="83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</row>
    <row r="199" spans="1:27">
      <c r="A199" s="4"/>
      <c r="B199" s="4"/>
      <c r="C199" s="4"/>
      <c r="D199" s="4"/>
      <c r="E199" s="67">
        <f>'Registrering af arbejdstid'!A200</f>
        <v>46005</v>
      </c>
      <c r="F199" s="74"/>
      <c r="G199" s="83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</row>
    <row r="200" spans="1:27">
      <c r="A200" s="4"/>
      <c r="B200" s="4"/>
      <c r="C200" s="4"/>
      <c r="D200" s="4"/>
      <c r="E200" s="196">
        <f>'Registrering af arbejdstid'!A201</f>
        <v>46006</v>
      </c>
      <c r="F200" s="197">
        <v>51</v>
      </c>
      <c r="G200" s="84">
        <f>IF(ISNUMBER(MATCH(E200,$C$10:$C$21,)),,7.4*C8/37)</f>
        <v>7.4</v>
      </c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</row>
    <row r="201" spans="1:27">
      <c r="A201" s="4"/>
      <c r="B201" s="4"/>
      <c r="C201" s="4"/>
      <c r="D201" s="4"/>
      <c r="E201" s="66">
        <f>'Registrering af arbejdstid'!A202</f>
        <v>46007</v>
      </c>
      <c r="F201" s="75"/>
      <c r="G201" s="84">
        <f>IF(ISNUMBER(MATCH(E201,$C$10:$C$21,)),,7.4*C8/37)</f>
        <v>7.4</v>
      </c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</row>
    <row r="202" spans="1:27">
      <c r="A202" s="4"/>
      <c r="B202" s="4"/>
      <c r="C202" s="4"/>
      <c r="D202" s="4"/>
      <c r="E202" s="66">
        <f>'Registrering af arbejdstid'!A203</f>
        <v>46008</v>
      </c>
      <c r="F202" s="75"/>
      <c r="G202" s="84">
        <f>IF(ISNUMBER(MATCH(E202,$C$10:$C$21,)),,7.4*C8/37)</f>
        <v>7.4</v>
      </c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</row>
    <row r="203" spans="1:27">
      <c r="A203" s="4"/>
      <c r="B203" s="4"/>
      <c r="C203" s="4"/>
      <c r="D203" s="4"/>
      <c r="E203" s="66">
        <f>'Registrering af arbejdstid'!A204</f>
        <v>46009</v>
      </c>
      <c r="F203" s="75"/>
      <c r="G203" s="84">
        <f>IF(ISNUMBER(MATCH(E203,$C$10:$C$21,)),,7.4*C8/37)</f>
        <v>7.4</v>
      </c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</row>
    <row r="204" spans="1:27">
      <c r="A204" s="4"/>
      <c r="B204" s="4"/>
      <c r="C204" s="4"/>
      <c r="D204" s="4"/>
      <c r="E204" s="66">
        <f>'Registrering af arbejdstid'!A205</f>
        <v>46010</v>
      </c>
      <c r="F204" s="75"/>
      <c r="G204" s="84">
        <f>IF(ISNUMBER(MATCH(E204,$C$10:$C$21,)),,7.4*C8/37)</f>
        <v>7.4</v>
      </c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</row>
    <row r="205" spans="1:27">
      <c r="A205" s="4"/>
      <c r="B205" s="4"/>
      <c r="C205" s="4"/>
      <c r="D205" s="4"/>
      <c r="E205" s="67">
        <f>'Registrering af arbejdstid'!A206</f>
        <v>46011</v>
      </c>
      <c r="F205" s="74"/>
      <c r="G205" s="83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</row>
    <row r="206" spans="1:27">
      <c r="A206" s="4"/>
      <c r="B206" s="4"/>
      <c r="C206" s="4"/>
      <c r="D206" s="4"/>
      <c r="E206" s="67">
        <f>'Registrering af arbejdstid'!A207</f>
        <v>46012</v>
      </c>
      <c r="F206" s="74"/>
      <c r="G206" s="83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</row>
    <row r="207" spans="1:27">
      <c r="A207" s="4"/>
      <c r="B207" s="4"/>
      <c r="C207" s="4"/>
      <c r="D207" s="4"/>
      <c r="E207" s="68">
        <f>'Registrering af arbejdstid'!A208</f>
        <v>46013</v>
      </c>
      <c r="F207" s="77">
        <v>52</v>
      </c>
      <c r="G207" s="86">
        <f>IF(ISNUMBER(MATCH(E207,$C$10:$C$21,)),,7.4*C8/37)</f>
        <v>7.4</v>
      </c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</row>
    <row r="208" spans="1:27">
      <c r="A208" s="4"/>
      <c r="B208" s="4"/>
      <c r="C208" s="4"/>
      <c r="D208" s="4"/>
      <c r="E208" s="69">
        <f>'Registrering af arbejdstid'!A209</f>
        <v>46014</v>
      </c>
      <c r="F208" s="76"/>
      <c r="G208" s="85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</row>
    <row r="209" spans="1:27">
      <c r="A209" s="4"/>
      <c r="B209" s="4"/>
      <c r="C209" s="4"/>
      <c r="D209" s="4"/>
      <c r="E209" s="69">
        <f>'Registrering af arbejdstid'!A210</f>
        <v>46015</v>
      </c>
      <c r="F209" s="76"/>
      <c r="G209" s="85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</row>
    <row r="210" spans="1:27">
      <c r="A210" s="4"/>
      <c r="B210" s="4"/>
      <c r="C210" s="4"/>
      <c r="D210" s="4"/>
      <c r="E210" s="72">
        <f>'Registrering af arbejdstid'!A211</f>
        <v>46016</v>
      </c>
      <c r="F210" s="78"/>
      <c r="G210" s="87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</row>
    <row r="211" spans="1:27">
      <c r="A211" s="4"/>
      <c r="B211" s="4"/>
      <c r="C211" s="4"/>
      <c r="D211" s="4"/>
      <c r="E211" s="72">
        <f>'Registrering af arbejdstid'!A212</f>
        <v>46017</v>
      </c>
      <c r="F211" s="78"/>
      <c r="G211" s="87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</row>
    <row r="212" spans="1:27">
      <c r="A212" s="4"/>
      <c r="B212" s="4"/>
      <c r="C212" s="4"/>
      <c r="D212" s="4"/>
      <c r="E212" s="67">
        <f>'Registrering af arbejdstid'!A213</f>
        <v>46018</v>
      </c>
      <c r="F212" s="74"/>
      <c r="G212" s="83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</row>
    <row r="213" spans="1:27">
      <c r="A213" s="4"/>
      <c r="B213" s="4"/>
      <c r="C213" s="4"/>
      <c r="D213" s="4"/>
      <c r="E213" s="67">
        <f>'Registrering af arbejdstid'!A214</f>
        <v>46019</v>
      </c>
      <c r="F213" s="74"/>
      <c r="G213" s="83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</row>
    <row r="214" spans="1:27">
      <c r="A214" s="4"/>
      <c r="B214" s="4"/>
      <c r="C214" s="4"/>
      <c r="D214" s="4"/>
      <c r="E214" s="69">
        <f>'Registrering af arbejdstid'!A215</f>
        <v>46020</v>
      </c>
      <c r="F214" s="76">
        <v>1</v>
      </c>
      <c r="G214" s="85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</row>
    <row r="215" spans="1:27">
      <c r="A215" s="4"/>
      <c r="B215" s="4"/>
      <c r="C215" s="4"/>
      <c r="D215" s="4"/>
      <c r="E215" s="69">
        <f>'Registrering af arbejdstid'!A216</f>
        <v>46021</v>
      </c>
      <c r="F215" s="76"/>
      <c r="G215" s="85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</row>
    <row r="216" spans="1:27">
      <c r="A216" s="4"/>
      <c r="B216" s="4"/>
      <c r="C216" s="4"/>
      <c r="D216" s="4"/>
      <c r="E216" s="69">
        <f>'Registrering af arbejdstid'!A217</f>
        <v>46022</v>
      </c>
      <c r="F216" s="76"/>
      <c r="G216" s="85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</row>
    <row r="217" spans="1:27">
      <c r="A217" s="4"/>
      <c r="B217" s="4"/>
      <c r="C217" s="4"/>
      <c r="D217" s="4"/>
      <c r="E217" s="72">
        <f>'Registrering af arbejdstid'!A218</f>
        <v>46023</v>
      </c>
      <c r="F217" s="78"/>
      <c r="G217" s="87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</row>
    <row r="218" spans="1:27">
      <c r="A218" s="4"/>
      <c r="B218" s="4"/>
      <c r="C218" s="4"/>
      <c r="D218" s="4"/>
      <c r="E218" s="68">
        <f>'Registrering af arbejdstid'!A219</f>
        <v>46024</v>
      </c>
      <c r="F218" s="77"/>
      <c r="G218" s="86">
        <f>IF(ISNUMBER(MATCH(E218,$C$10:$C$21,)),,7.4*C8/37)</f>
        <v>7.4</v>
      </c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</row>
    <row r="219" spans="1:27">
      <c r="A219" s="4"/>
      <c r="B219" s="4"/>
      <c r="C219" s="4"/>
      <c r="D219" s="4"/>
      <c r="E219" s="67">
        <f>'Registrering af arbejdstid'!A220</f>
        <v>46025</v>
      </c>
      <c r="F219" s="74"/>
      <c r="G219" s="83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</row>
    <row r="220" spans="1:27">
      <c r="A220" s="4"/>
      <c r="B220" s="4"/>
      <c r="C220" s="4"/>
      <c r="D220" s="4"/>
      <c r="E220" s="67">
        <f>'Registrering af arbejdstid'!A221</f>
        <v>46026</v>
      </c>
      <c r="F220" s="74"/>
      <c r="G220" s="83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</row>
    <row r="221" spans="1:27">
      <c r="A221" s="4"/>
      <c r="B221" s="4"/>
      <c r="C221" s="4"/>
      <c r="D221" s="4"/>
      <c r="E221" s="196">
        <f>'Registrering af arbejdstid'!A222</f>
        <v>46027</v>
      </c>
      <c r="F221" s="197">
        <v>2</v>
      </c>
      <c r="G221" s="84">
        <f>IF(ISNUMBER(MATCH(E221,$C$10:$C$21,)),,7.4*C8/37)</f>
        <v>7.4</v>
      </c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</row>
    <row r="222" spans="1:27">
      <c r="A222" s="4"/>
      <c r="B222" s="4"/>
      <c r="C222" s="4"/>
      <c r="D222" s="4"/>
      <c r="E222" s="66">
        <f>'Registrering af arbejdstid'!A223</f>
        <v>46028</v>
      </c>
      <c r="F222" s="75"/>
      <c r="G222" s="84">
        <f>IF(ISNUMBER(MATCH(E222,$C$10:$C$21,)),,7.4*C8/37)</f>
        <v>7.4</v>
      </c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</row>
    <row r="223" spans="1:27">
      <c r="A223" s="4"/>
      <c r="B223" s="4"/>
      <c r="C223" s="4"/>
      <c r="D223" s="4"/>
      <c r="E223" s="66">
        <f>'Registrering af arbejdstid'!A224</f>
        <v>46029</v>
      </c>
      <c r="F223" s="75"/>
      <c r="G223" s="84">
        <f>IF(ISNUMBER(MATCH(E223,$C$10:$C$21,)),,7.4*C8/37)</f>
        <v>7.4</v>
      </c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</row>
    <row r="224" spans="1:27">
      <c r="A224" s="4"/>
      <c r="B224" s="4"/>
      <c r="C224" s="4"/>
      <c r="D224" s="4"/>
      <c r="E224" s="66">
        <f>'Registrering af arbejdstid'!A225</f>
        <v>46030</v>
      </c>
      <c r="F224" s="75"/>
      <c r="G224" s="84">
        <f>IF(ISNUMBER(MATCH(E224,$C$10:$C$21,)),,7.4*C8/37)</f>
        <v>7.4</v>
      </c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</row>
    <row r="225" spans="1:27">
      <c r="A225" s="4"/>
      <c r="B225" s="4"/>
      <c r="C225" s="4"/>
      <c r="D225" s="4"/>
      <c r="E225" s="66">
        <f>'Registrering af arbejdstid'!A226</f>
        <v>46031</v>
      </c>
      <c r="F225" s="75"/>
      <c r="G225" s="84">
        <f>IF(ISNUMBER(MATCH(E225,$C$10:$C$21,)),,7.4*C8/37)</f>
        <v>7.4</v>
      </c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</row>
    <row r="226" spans="1:27">
      <c r="A226" s="4"/>
      <c r="B226" s="4"/>
      <c r="C226" s="4"/>
      <c r="D226" s="4"/>
      <c r="E226" s="67">
        <f>'Registrering af arbejdstid'!A227</f>
        <v>46032</v>
      </c>
      <c r="F226" s="74"/>
      <c r="G226" s="83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</row>
    <row r="227" spans="1:27">
      <c r="A227" s="4"/>
      <c r="B227" s="4"/>
      <c r="C227" s="4"/>
      <c r="D227" s="4"/>
      <c r="E227" s="67">
        <f>'Registrering af arbejdstid'!A228</f>
        <v>46033</v>
      </c>
      <c r="F227" s="74"/>
      <c r="G227" s="83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</row>
    <row r="228" spans="1:27">
      <c r="A228" s="4"/>
      <c r="B228" s="4"/>
      <c r="C228" s="4"/>
      <c r="D228" s="4"/>
      <c r="E228" s="196">
        <f>'Registrering af arbejdstid'!A229</f>
        <v>46034</v>
      </c>
      <c r="F228" s="197">
        <v>3</v>
      </c>
      <c r="G228" s="84">
        <f>IF(ISNUMBER(MATCH(E228,$C$10:$C$21,)),,7.4*C8/37)</f>
        <v>7.4</v>
      </c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</row>
    <row r="229" spans="1:27">
      <c r="A229" s="4"/>
      <c r="B229" s="4"/>
      <c r="C229" s="4"/>
      <c r="D229" s="4"/>
      <c r="E229" s="66">
        <f>'Registrering af arbejdstid'!A230</f>
        <v>46035</v>
      </c>
      <c r="F229" s="75"/>
      <c r="G229" s="84">
        <f>IF(ISNUMBER(MATCH(E229,$C$10:$C$21,)),,7.4*C8/37)</f>
        <v>7.4</v>
      </c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</row>
    <row r="230" spans="1:27">
      <c r="A230" s="4"/>
      <c r="B230" s="4"/>
      <c r="C230" s="4"/>
      <c r="D230" s="4"/>
      <c r="E230" s="66">
        <f>'Registrering af arbejdstid'!A231</f>
        <v>46036</v>
      </c>
      <c r="F230" s="75"/>
      <c r="G230" s="84">
        <f>IF(ISNUMBER(MATCH(E230,$C$10:$C$21,)),,7.4*C8/37)</f>
        <v>7.4</v>
      </c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</row>
    <row r="231" spans="1:27">
      <c r="A231" s="4"/>
      <c r="B231" s="4"/>
      <c r="C231" s="4"/>
      <c r="D231" s="4"/>
      <c r="E231" s="66">
        <f>'Registrering af arbejdstid'!A232</f>
        <v>46037</v>
      </c>
      <c r="F231" s="75"/>
      <c r="G231" s="84">
        <f>IF(ISNUMBER(MATCH(E231,$C$10:$C$21,)),,7.4*C8/37)</f>
        <v>7.4</v>
      </c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</row>
    <row r="232" spans="1:27">
      <c r="A232" s="4"/>
      <c r="B232" s="4"/>
      <c r="C232" s="4"/>
      <c r="D232" s="4"/>
      <c r="E232" s="66">
        <f>'Registrering af arbejdstid'!A233</f>
        <v>46038</v>
      </c>
      <c r="F232" s="75"/>
      <c r="G232" s="84">
        <f>IF(ISNUMBER(MATCH(E232,$C$10:$C$21,)),,7.4*C8/37)</f>
        <v>7.4</v>
      </c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</row>
    <row r="233" spans="1:27">
      <c r="A233" s="4"/>
      <c r="B233" s="4"/>
      <c r="C233" s="4"/>
      <c r="D233" s="4"/>
      <c r="E233" s="67">
        <f>'Registrering af arbejdstid'!A234</f>
        <v>46039</v>
      </c>
      <c r="F233" s="74"/>
      <c r="G233" s="83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</row>
    <row r="234" spans="1:27">
      <c r="A234" s="4"/>
      <c r="B234" s="4"/>
      <c r="C234" s="4"/>
      <c r="D234" s="4"/>
      <c r="E234" s="67">
        <f>'Registrering af arbejdstid'!A235</f>
        <v>46040</v>
      </c>
      <c r="F234" s="74"/>
      <c r="G234" s="83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</row>
    <row r="235" spans="1:27">
      <c r="A235" s="4"/>
      <c r="B235" s="4"/>
      <c r="C235" s="4"/>
      <c r="D235" s="4"/>
      <c r="E235" s="196">
        <f>'Registrering af arbejdstid'!A236</f>
        <v>46041</v>
      </c>
      <c r="F235" s="197">
        <v>4</v>
      </c>
      <c r="G235" s="84">
        <f>IF(ISNUMBER(MATCH(E235,$C$10:$C$21,)),,7.4*C8/37)</f>
        <v>7.4</v>
      </c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</row>
    <row r="236" spans="1:27">
      <c r="A236" s="4"/>
      <c r="B236" s="4"/>
      <c r="C236" s="4"/>
      <c r="D236" s="4"/>
      <c r="E236" s="66">
        <f>'Registrering af arbejdstid'!A237</f>
        <v>46042</v>
      </c>
      <c r="F236" s="75"/>
      <c r="G236" s="84">
        <f>IF(ISNUMBER(MATCH(E236,$C$10:$C$21,)),,7.4*C8/37)</f>
        <v>7.4</v>
      </c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</row>
    <row r="237" spans="1:27">
      <c r="A237" s="4"/>
      <c r="B237" s="4"/>
      <c r="C237" s="4"/>
      <c r="D237" s="4"/>
      <c r="E237" s="66">
        <f>'Registrering af arbejdstid'!A238</f>
        <v>46043</v>
      </c>
      <c r="F237" s="75"/>
      <c r="G237" s="84">
        <f>IF(ISNUMBER(MATCH(E237,$C$10:$C$21,)),,7.4*C8/37)</f>
        <v>7.4</v>
      </c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</row>
    <row r="238" spans="1:27">
      <c r="A238" s="4"/>
      <c r="B238" s="4"/>
      <c r="C238" s="4"/>
      <c r="D238" s="4"/>
      <c r="E238" s="66">
        <f>'Registrering af arbejdstid'!A239</f>
        <v>46044</v>
      </c>
      <c r="F238" s="75"/>
      <c r="G238" s="84">
        <f>IF(ISNUMBER(MATCH(E238,$C$10:$C$21,)),,7.4*C8/37)</f>
        <v>7.4</v>
      </c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</row>
    <row r="239" spans="1:27">
      <c r="A239" s="4"/>
      <c r="B239" s="4"/>
      <c r="C239" s="4"/>
      <c r="D239" s="4"/>
      <c r="E239" s="66">
        <f>'Registrering af arbejdstid'!A240</f>
        <v>46045</v>
      </c>
      <c r="F239" s="75"/>
      <c r="G239" s="84">
        <f>IF(ISNUMBER(MATCH(E239,$C$10:$C$21,)),,7.4*C8/37)</f>
        <v>7.4</v>
      </c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</row>
    <row r="240" spans="1:27">
      <c r="A240" s="4"/>
      <c r="B240" s="4"/>
      <c r="C240" s="4"/>
      <c r="D240" s="4"/>
      <c r="E240" s="67">
        <f>'Registrering af arbejdstid'!A241</f>
        <v>46046</v>
      </c>
      <c r="F240" s="74"/>
      <c r="G240" s="83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</row>
    <row r="241" spans="1:27">
      <c r="A241" s="4"/>
      <c r="B241" s="4"/>
      <c r="C241" s="4"/>
      <c r="D241" s="4"/>
      <c r="E241" s="67">
        <f>'Registrering af arbejdstid'!A242</f>
        <v>46047</v>
      </c>
      <c r="F241" s="74"/>
      <c r="G241" s="83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</row>
    <row r="242" spans="1:27">
      <c r="A242" s="4"/>
      <c r="B242" s="4"/>
      <c r="C242" s="4"/>
      <c r="D242" s="4"/>
      <c r="E242" s="196">
        <f>'Registrering af arbejdstid'!A243</f>
        <v>46048</v>
      </c>
      <c r="F242" s="197">
        <v>5</v>
      </c>
      <c r="G242" s="84">
        <f>IF(ISNUMBER(MATCH(E242,$C$10:$C$21,)),,7.4*C8/37)</f>
        <v>7.4</v>
      </c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</row>
    <row r="243" spans="1:27">
      <c r="A243" s="4"/>
      <c r="B243" s="4"/>
      <c r="C243" s="4"/>
      <c r="D243" s="4"/>
      <c r="E243" s="66">
        <f>'Registrering af arbejdstid'!A244</f>
        <v>46049</v>
      </c>
      <c r="F243" s="75"/>
      <c r="G243" s="84">
        <f>IF(ISNUMBER(MATCH(E243,$C$10:$C$21,)),,7.4*C8/37)</f>
        <v>7.4</v>
      </c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</row>
    <row r="244" spans="1:27">
      <c r="A244" s="4"/>
      <c r="B244" s="4"/>
      <c r="C244" s="4"/>
      <c r="D244" s="4"/>
      <c r="E244" s="66">
        <f>'Registrering af arbejdstid'!A245</f>
        <v>46050</v>
      </c>
      <c r="F244" s="75"/>
      <c r="G244" s="84">
        <f>IF(ISNUMBER(MATCH(E244,$C$10:$C$21,)),,7.4*C8/37)</f>
        <v>7.4</v>
      </c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</row>
    <row r="245" spans="1:27">
      <c r="A245" s="4"/>
      <c r="B245" s="4"/>
      <c r="C245" s="4"/>
      <c r="D245" s="4"/>
      <c r="E245" s="66">
        <f>'Registrering af arbejdstid'!A246</f>
        <v>46051</v>
      </c>
      <c r="F245" s="75"/>
      <c r="G245" s="84">
        <f>IF(ISNUMBER(MATCH(E245,$C$10:$C$21,)),,7.4*C8/37)</f>
        <v>7.4</v>
      </c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</row>
    <row r="246" spans="1:27">
      <c r="A246" s="4"/>
      <c r="B246" s="4"/>
      <c r="C246" s="4"/>
      <c r="D246" s="4"/>
      <c r="E246" s="66">
        <f>'Registrering af arbejdstid'!A247</f>
        <v>46052</v>
      </c>
      <c r="F246" s="75"/>
      <c r="G246" s="84">
        <f>IF(ISNUMBER(MATCH(E246,$C$10:$C$21,)),,7.4*C8/37)</f>
        <v>7.4</v>
      </c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</row>
    <row r="247" spans="1:27">
      <c r="A247" s="4"/>
      <c r="B247" s="4"/>
      <c r="C247" s="4"/>
      <c r="D247" s="4"/>
      <c r="E247" s="67">
        <f>'Registrering af arbejdstid'!A248</f>
        <v>46053</v>
      </c>
      <c r="F247" s="74"/>
      <c r="G247" s="83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</row>
    <row r="248" spans="1:27">
      <c r="A248" s="4"/>
      <c r="B248" s="4"/>
      <c r="C248" s="4"/>
      <c r="D248" s="4"/>
      <c r="E248" s="67">
        <f>'Registrering af arbejdstid'!A249</f>
        <v>46054</v>
      </c>
      <c r="F248" s="74"/>
      <c r="G248" s="83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</row>
    <row r="249" spans="1:27">
      <c r="A249" s="4"/>
      <c r="B249" s="4"/>
      <c r="C249" s="4"/>
      <c r="D249" s="4"/>
      <c r="E249" s="196">
        <f>'Registrering af arbejdstid'!A250</f>
        <v>46055</v>
      </c>
      <c r="F249" s="197">
        <v>6</v>
      </c>
      <c r="G249" s="84">
        <f>IF(ISNUMBER(MATCH(E249,$C$10:$C$21,)),,7.4*C8/37)</f>
        <v>7.4</v>
      </c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</row>
    <row r="250" spans="1:27">
      <c r="A250" s="4"/>
      <c r="B250" s="4"/>
      <c r="C250" s="4"/>
      <c r="D250" s="4"/>
      <c r="E250" s="66">
        <f>'Registrering af arbejdstid'!A251</f>
        <v>46056</v>
      </c>
      <c r="F250" s="75"/>
      <c r="G250" s="84">
        <f>IF(ISNUMBER(MATCH(E250,$C$10:$C$21,)),,7.4*C8/37)</f>
        <v>7.4</v>
      </c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</row>
    <row r="251" spans="1:27">
      <c r="A251" s="4"/>
      <c r="B251" s="4"/>
      <c r="C251" s="4"/>
      <c r="D251" s="4"/>
      <c r="E251" s="66">
        <f>'Registrering af arbejdstid'!A252</f>
        <v>46057</v>
      </c>
      <c r="F251" s="75"/>
      <c r="G251" s="84">
        <f>IF(ISNUMBER(MATCH(E251,$C$10:$C$21,)),,7.4*C8/37)</f>
        <v>7.4</v>
      </c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</row>
    <row r="252" spans="1:27">
      <c r="A252" s="4"/>
      <c r="B252" s="4"/>
      <c r="C252" s="4"/>
      <c r="D252" s="4"/>
      <c r="E252" s="66">
        <f>'Registrering af arbejdstid'!A253</f>
        <v>46058</v>
      </c>
      <c r="F252" s="75"/>
      <c r="G252" s="84">
        <f>IF(ISNUMBER(MATCH(E252,$C$10:$C$21,)),,7.4*C8/37)</f>
        <v>7.4</v>
      </c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</row>
    <row r="253" spans="1:27">
      <c r="A253" s="4"/>
      <c r="B253" s="4"/>
      <c r="C253" s="4"/>
      <c r="D253" s="4"/>
      <c r="E253" s="66">
        <f>'Registrering af arbejdstid'!A254</f>
        <v>46059</v>
      </c>
      <c r="F253" s="75"/>
      <c r="G253" s="84">
        <f>IF(ISNUMBER(MATCH(E253,$C$10:$C$21,)),,7.4*C8/37)</f>
        <v>7.4</v>
      </c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</row>
    <row r="254" spans="1:27">
      <c r="A254" s="4"/>
      <c r="B254" s="4"/>
      <c r="C254" s="4"/>
      <c r="D254" s="4"/>
      <c r="E254" s="67">
        <f>'Registrering af arbejdstid'!A255</f>
        <v>46060</v>
      </c>
      <c r="F254" s="74"/>
      <c r="G254" s="83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</row>
    <row r="255" spans="1:27">
      <c r="A255" s="4"/>
      <c r="B255" s="4"/>
      <c r="C255" s="4"/>
      <c r="D255" s="4"/>
      <c r="E255" s="67">
        <f>'Registrering af arbejdstid'!A256</f>
        <v>46061</v>
      </c>
      <c r="F255" s="74"/>
      <c r="G255" s="83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</row>
    <row r="256" spans="1:27">
      <c r="A256" s="4"/>
      <c r="B256" s="4"/>
      <c r="C256" s="4"/>
      <c r="D256" s="4"/>
      <c r="E256" s="68">
        <f>'Registrering af arbejdstid'!A257</f>
        <v>46062</v>
      </c>
      <c r="F256" s="77">
        <v>7</v>
      </c>
      <c r="G256" s="86">
        <f>IF(ISNUMBER(MATCH(E256,$C$10:$C$21,)),,7.4*C8/37)</f>
        <v>0</v>
      </c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</row>
    <row r="257" spans="1:27">
      <c r="A257" s="4"/>
      <c r="B257" s="4"/>
      <c r="C257" s="4"/>
      <c r="D257" s="4"/>
      <c r="E257" s="68">
        <f>'Registrering af arbejdstid'!A258</f>
        <v>46063</v>
      </c>
      <c r="F257" s="77"/>
      <c r="G257" s="86">
        <f>IF(ISNUMBER(MATCH(E257,$C$10:$C$21,)),,7.4*C8/37)</f>
        <v>0</v>
      </c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</row>
    <row r="258" spans="1:27">
      <c r="A258" s="4"/>
      <c r="B258" s="4"/>
      <c r="C258" s="4"/>
      <c r="D258" s="4"/>
      <c r="E258" s="68">
        <f>'Registrering af arbejdstid'!A259</f>
        <v>46064</v>
      </c>
      <c r="F258" s="77"/>
      <c r="G258" s="86">
        <f>IF(ISNUMBER(MATCH(E258,$C$10:$C$21,)),,7.4*C8/37)</f>
        <v>0</v>
      </c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</row>
    <row r="259" spans="1:27">
      <c r="A259" s="4"/>
      <c r="B259" s="4"/>
      <c r="C259" s="4"/>
      <c r="D259" s="4"/>
      <c r="E259" s="68">
        <f>'Registrering af arbejdstid'!A260</f>
        <v>46065</v>
      </c>
      <c r="F259" s="77"/>
      <c r="G259" s="86">
        <f>IF(ISNUMBER(MATCH(E259,$C$10:$C$21,)),,7.4*C8/37)</f>
        <v>0</v>
      </c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</row>
    <row r="260" spans="1:27">
      <c r="A260" s="4"/>
      <c r="B260" s="4"/>
      <c r="C260" s="4"/>
      <c r="D260" s="4"/>
      <c r="E260" s="68">
        <f>'Registrering af arbejdstid'!A261</f>
        <v>46066</v>
      </c>
      <c r="F260" s="77"/>
      <c r="G260" s="86">
        <f>IF(ISNUMBER(MATCH(E260,$C$10:$C$21,)),,7.4*C8/37)</f>
        <v>0</v>
      </c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</row>
    <row r="261" spans="1:27">
      <c r="A261" s="4"/>
      <c r="B261" s="4"/>
      <c r="C261" s="4"/>
      <c r="D261" s="4"/>
      <c r="E261" s="67">
        <f>'Registrering af arbejdstid'!A262</f>
        <v>46067</v>
      </c>
      <c r="F261" s="74"/>
      <c r="G261" s="83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</row>
    <row r="262" spans="1:27">
      <c r="A262" s="4"/>
      <c r="B262" s="4"/>
      <c r="C262" s="4"/>
      <c r="D262" s="4"/>
      <c r="E262" s="67">
        <f>'Registrering af arbejdstid'!A263</f>
        <v>46068</v>
      </c>
      <c r="F262" s="74"/>
      <c r="G262" s="83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</row>
    <row r="263" spans="1:27">
      <c r="A263" s="4"/>
      <c r="B263" s="4"/>
      <c r="C263" s="4"/>
      <c r="D263" s="4"/>
      <c r="E263" s="196">
        <f>'Registrering af arbejdstid'!A264</f>
        <v>46069</v>
      </c>
      <c r="F263" s="197">
        <v>8</v>
      </c>
      <c r="G263" s="198">
        <f>IF(ISNUMBER(MATCH(E263,$C$10:$C$21,)),,7.4*C8/37)</f>
        <v>7.4</v>
      </c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</row>
    <row r="264" spans="1:27">
      <c r="A264" s="4"/>
      <c r="B264" s="4"/>
      <c r="C264" s="4"/>
      <c r="D264" s="4"/>
      <c r="E264" s="66">
        <f>'Registrering af arbejdstid'!A265</f>
        <v>46070</v>
      </c>
      <c r="F264" s="75"/>
      <c r="G264" s="84">
        <f>IF(ISNUMBER(MATCH(E264,$C$10:$C$21,)),,7.4*C8/37)</f>
        <v>7.4</v>
      </c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</row>
    <row r="265" spans="1:27">
      <c r="A265" s="4"/>
      <c r="B265" s="4"/>
      <c r="C265" s="4"/>
      <c r="D265" s="4"/>
      <c r="E265" s="66">
        <f>'Registrering af arbejdstid'!A266</f>
        <v>46071</v>
      </c>
      <c r="F265" s="75"/>
      <c r="G265" s="84">
        <f>IF(ISNUMBER(MATCH(E265,$C$10:$C$21,)),,7.4*C8/37)</f>
        <v>7.4</v>
      </c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</row>
    <row r="266" spans="1:27">
      <c r="A266" s="4"/>
      <c r="B266" s="4"/>
      <c r="C266" s="4"/>
      <c r="D266" s="4"/>
      <c r="E266" s="66">
        <f>'Registrering af arbejdstid'!A267</f>
        <v>46072</v>
      </c>
      <c r="F266" s="75"/>
      <c r="G266" s="84">
        <f>IF(ISNUMBER(MATCH(E266,$C$10:$C$21,)),,7.4*C8/37)</f>
        <v>7.4</v>
      </c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</row>
    <row r="267" spans="1:27">
      <c r="A267" s="4"/>
      <c r="B267" s="4"/>
      <c r="C267" s="4"/>
      <c r="D267" s="4"/>
      <c r="E267" s="66">
        <f>'Registrering af arbejdstid'!A268</f>
        <v>46073</v>
      </c>
      <c r="F267" s="75"/>
      <c r="G267" s="84">
        <f>IF(ISNUMBER(MATCH(E267,$C$10:$C$21,)),,7.4*C8/37)</f>
        <v>7.4</v>
      </c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</row>
    <row r="268" spans="1:27">
      <c r="A268" s="4"/>
      <c r="B268" s="4"/>
      <c r="C268" s="4"/>
      <c r="D268" s="4"/>
      <c r="E268" s="67">
        <f>'Registrering af arbejdstid'!A269</f>
        <v>46074</v>
      </c>
      <c r="F268" s="74"/>
      <c r="G268" s="83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</row>
    <row r="269" spans="1:27">
      <c r="A269" s="4"/>
      <c r="B269" s="4"/>
      <c r="C269" s="4"/>
      <c r="D269" s="4"/>
      <c r="E269" s="67">
        <f>'Registrering af arbejdstid'!A270</f>
        <v>46075</v>
      </c>
      <c r="F269" s="74"/>
      <c r="G269" s="83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</row>
    <row r="270" spans="1:27">
      <c r="A270" s="4"/>
      <c r="B270" s="4"/>
      <c r="C270" s="4"/>
      <c r="D270" s="4"/>
      <c r="E270" s="196">
        <f>'Registrering af arbejdstid'!A271</f>
        <v>46076</v>
      </c>
      <c r="F270" s="197">
        <v>9</v>
      </c>
      <c r="G270" s="84">
        <f>IF(ISNUMBER(MATCH(E270,$C$10:$C$21,)),,7.4*C8/37)</f>
        <v>7.4</v>
      </c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</row>
    <row r="271" spans="1:27">
      <c r="A271" s="4"/>
      <c r="B271" s="4"/>
      <c r="C271" s="4"/>
      <c r="D271" s="4"/>
      <c r="E271" s="66">
        <f>'Registrering af arbejdstid'!A272</f>
        <v>46077</v>
      </c>
      <c r="F271" s="75"/>
      <c r="G271" s="84">
        <f>IF(ISNUMBER(MATCH(E271,$C$10:$C$21,)),,7.4*C8/37)</f>
        <v>7.4</v>
      </c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</row>
    <row r="272" spans="1:27">
      <c r="A272" s="4"/>
      <c r="B272" s="4"/>
      <c r="C272" s="4"/>
      <c r="D272" s="4"/>
      <c r="E272" s="66">
        <f>'Registrering af arbejdstid'!A273</f>
        <v>46078</v>
      </c>
      <c r="F272" s="75"/>
      <c r="G272" s="84">
        <f>IF(ISNUMBER(MATCH(E272,$C$10:$C$21,)),,7.4*C8/37)</f>
        <v>7.4</v>
      </c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</row>
    <row r="273" spans="1:27">
      <c r="A273" s="4"/>
      <c r="B273" s="4"/>
      <c r="C273" s="4"/>
      <c r="D273" s="4"/>
      <c r="E273" s="66">
        <f>'Registrering af arbejdstid'!A274</f>
        <v>46079</v>
      </c>
      <c r="F273" s="75"/>
      <c r="G273" s="84">
        <f>IF(ISNUMBER(MATCH(E273,$C$10:$C$21,)),,7.4*C8/37)</f>
        <v>7.4</v>
      </c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</row>
    <row r="274" spans="1:27">
      <c r="A274" s="4"/>
      <c r="B274" s="4"/>
      <c r="C274" s="4"/>
      <c r="D274" s="4"/>
      <c r="E274" s="66">
        <f>'Registrering af arbejdstid'!A275</f>
        <v>46080</v>
      </c>
      <c r="F274" s="75"/>
      <c r="G274" s="84">
        <f>IF(ISNUMBER(MATCH(E274,$C$10:$C$21,)),,7.4*C8/37)</f>
        <v>7.4</v>
      </c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</row>
    <row r="275" spans="1:27">
      <c r="A275" s="4"/>
      <c r="B275" s="4"/>
      <c r="C275" s="4"/>
      <c r="D275" s="4"/>
      <c r="E275" s="67">
        <f>'Registrering af arbejdstid'!A276</f>
        <v>46081</v>
      </c>
      <c r="F275" s="74"/>
      <c r="G275" s="83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</row>
    <row r="276" spans="1:27">
      <c r="A276" s="4"/>
      <c r="B276" s="4"/>
      <c r="C276" s="4"/>
      <c r="D276" s="4"/>
      <c r="E276" s="67">
        <f>'Registrering af arbejdstid'!A277</f>
        <v>46082</v>
      </c>
      <c r="F276" s="74"/>
      <c r="G276" s="83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</row>
    <row r="277" spans="1:27">
      <c r="A277" s="4"/>
      <c r="B277" s="4"/>
      <c r="C277" s="4"/>
      <c r="D277" s="4"/>
      <c r="E277" s="196">
        <f>'Registrering af arbejdstid'!A278</f>
        <v>46083</v>
      </c>
      <c r="F277" s="197">
        <v>10</v>
      </c>
      <c r="G277" s="84">
        <f>IF(ISNUMBER(MATCH(E277,$C$10:$C$21,)),,7.4*C8/37)</f>
        <v>7.4</v>
      </c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</row>
    <row r="278" spans="1:27">
      <c r="A278" s="4"/>
      <c r="B278" s="4"/>
      <c r="C278" s="4"/>
      <c r="D278" s="4"/>
      <c r="E278" s="66">
        <f>'Registrering af arbejdstid'!A279</f>
        <v>46084</v>
      </c>
      <c r="F278" s="75"/>
      <c r="G278" s="84">
        <f>IF(ISNUMBER(MATCH(E278,$C$10:$C$21,)),,7.4*C8/37)</f>
        <v>7.4</v>
      </c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</row>
    <row r="279" spans="1:27">
      <c r="A279" s="4"/>
      <c r="B279" s="4"/>
      <c r="C279" s="4"/>
      <c r="D279" s="4"/>
      <c r="E279" s="66">
        <f>'Registrering af arbejdstid'!A280</f>
        <v>46085</v>
      </c>
      <c r="F279" s="75"/>
      <c r="G279" s="84">
        <f>IF(ISNUMBER(MATCH(E279,$C$10:$C$21,)),,7.4*C8/37)</f>
        <v>7.4</v>
      </c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</row>
    <row r="280" spans="1:27">
      <c r="A280" s="4"/>
      <c r="B280" s="4"/>
      <c r="C280" s="4"/>
      <c r="D280" s="4"/>
      <c r="E280" s="66">
        <f>'Registrering af arbejdstid'!A281</f>
        <v>46086</v>
      </c>
      <c r="F280" s="75"/>
      <c r="G280" s="84">
        <f>IF(ISNUMBER(MATCH(E280,$C$10:$C$21,)),,7.4*C8/37)</f>
        <v>7.4</v>
      </c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</row>
    <row r="281" spans="1:27">
      <c r="A281" s="4"/>
      <c r="B281" s="4"/>
      <c r="C281" s="4"/>
      <c r="D281" s="4"/>
      <c r="E281" s="66">
        <f>'Registrering af arbejdstid'!A282</f>
        <v>46087</v>
      </c>
      <c r="F281" s="75"/>
      <c r="G281" s="84">
        <f>IF(ISNUMBER(MATCH(E281,$C$10:$C$21,)),,7.4*C8/37)</f>
        <v>7.4</v>
      </c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</row>
    <row r="282" spans="1:27">
      <c r="A282" s="4"/>
      <c r="B282" s="4"/>
      <c r="C282" s="4"/>
      <c r="D282" s="4"/>
      <c r="E282" s="67">
        <f>'Registrering af arbejdstid'!A283</f>
        <v>46088</v>
      </c>
      <c r="F282" s="74"/>
      <c r="G282" s="83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</row>
    <row r="283" spans="1:27">
      <c r="A283" s="4"/>
      <c r="B283" s="4"/>
      <c r="C283" s="4"/>
      <c r="D283" s="4"/>
      <c r="E283" s="67">
        <f>'Registrering af arbejdstid'!A284</f>
        <v>46089</v>
      </c>
      <c r="F283" s="74"/>
      <c r="G283" s="83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</row>
    <row r="284" spans="1:27">
      <c r="A284" s="4"/>
      <c r="B284" s="4"/>
      <c r="C284" s="4"/>
      <c r="D284" s="4"/>
      <c r="E284" s="196">
        <f>'Registrering af arbejdstid'!A285</f>
        <v>46090</v>
      </c>
      <c r="F284" s="197">
        <v>11</v>
      </c>
      <c r="G284" s="84">
        <f>IF(ISNUMBER(MATCH(E284,$C$10:$C$21,)),,7.4*C8/37)</f>
        <v>7.4</v>
      </c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</row>
    <row r="285" spans="1:27">
      <c r="A285" s="4"/>
      <c r="B285" s="4"/>
      <c r="C285" s="4"/>
      <c r="D285" s="4"/>
      <c r="E285" s="66">
        <f>'Registrering af arbejdstid'!A286</f>
        <v>46091</v>
      </c>
      <c r="F285" s="75"/>
      <c r="G285" s="84">
        <f>IF(ISNUMBER(MATCH(E285,$C$10:$C$21,)),,7.4*C8/37)</f>
        <v>7.4</v>
      </c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</row>
    <row r="286" spans="1:27">
      <c r="A286" s="4"/>
      <c r="B286" s="4"/>
      <c r="C286" s="4"/>
      <c r="D286" s="4"/>
      <c r="E286" s="66">
        <f>'Registrering af arbejdstid'!A287</f>
        <v>46092</v>
      </c>
      <c r="F286" s="75"/>
      <c r="G286" s="84">
        <f>IF(ISNUMBER(MATCH(E286,$C$10:$C$21,)),,7.4*C8/37)</f>
        <v>7.4</v>
      </c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</row>
    <row r="287" spans="1:27">
      <c r="A287" s="4"/>
      <c r="B287" s="4"/>
      <c r="C287" s="4"/>
      <c r="D287" s="4"/>
      <c r="E287" s="66">
        <f>'Registrering af arbejdstid'!A288</f>
        <v>46093</v>
      </c>
      <c r="F287" s="75"/>
      <c r="G287" s="84">
        <f>IF(ISNUMBER(MATCH(E287,$C$10:$C$21,)),,7.4*C8/37)</f>
        <v>7.4</v>
      </c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</row>
    <row r="288" spans="1:27">
      <c r="A288" s="4"/>
      <c r="B288" s="4"/>
      <c r="C288" s="4"/>
      <c r="D288" s="4"/>
      <c r="E288" s="66">
        <f>'Registrering af arbejdstid'!A289</f>
        <v>46094</v>
      </c>
      <c r="F288" s="75"/>
      <c r="G288" s="84">
        <f>IF(ISNUMBER(MATCH(E288,$C$10:$C$21,)),,7.4*C8/37)</f>
        <v>7.4</v>
      </c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</row>
    <row r="289" spans="1:27">
      <c r="A289" s="4"/>
      <c r="B289" s="4"/>
      <c r="C289" s="4"/>
      <c r="D289" s="4"/>
      <c r="E289" s="67">
        <f>'Registrering af arbejdstid'!A290</f>
        <v>46095</v>
      </c>
      <c r="F289" s="74"/>
      <c r="G289" s="83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</row>
    <row r="290" spans="1:27">
      <c r="A290" s="4"/>
      <c r="B290" s="4"/>
      <c r="C290" s="4"/>
      <c r="D290" s="4"/>
      <c r="E290" s="67">
        <f>'Registrering af arbejdstid'!A291</f>
        <v>46096</v>
      </c>
      <c r="F290" s="74"/>
      <c r="G290" s="83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</row>
    <row r="291" spans="1:27">
      <c r="A291" s="4"/>
      <c r="B291" s="4"/>
      <c r="C291" s="4"/>
      <c r="D291" s="4"/>
      <c r="E291" s="196">
        <f>'Registrering af arbejdstid'!A292</f>
        <v>46097</v>
      </c>
      <c r="F291" s="197">
        <v>12</v>
      </c>
      <c r="G291" s="84">
        <f>IF(ISNUMBER(MATCH(E291,$C$10:$C$21,)),,7.4*C8/37)</f>
        <v>7.4</v>
      </c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</row>
    <row r="292" spans="1:27">
      <c r="A292" s="4"/>
      <c r="B292" s="4"/>
      <c r="C292" s="4"/>
      <c r="D292" s="4"/>
      <c r="E292" s="66">
        <f>'Registrering af arbejdstid'!A293</f>
        <v>46098</v>
      </c>
      <c r="F292" s="75"/>
      <c r="G292" s="84">
        <f>IF(ISNUMBER(MATCH(E292,$C$10:$C$21,)),,7.4*C8/37)</f>
        <v>7.4</v>
      </c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</row>
    <row r="293" spans="1:27">
      <c r="A293" s="4"/>
      <c r="B293" s="4"/>
      <c r="C293" s="4"/>
      <c r="D293" s="4"/>
      <c r="E293" s="66">
        <f>'Registrering af arbejdstid'!A294</f>
        <v>46099</v>
      </c>
      <c r="F293" s="75"/>
      <c r="G293" s="84">
        <f>IF(ISNUMBER(MATCH(E293,$C$10:$C$21,)),,7.4*C8/37)</f>
        <v>7.4</v>
      </c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</row>
    <row r="294" spans="1:27">
      <c r="A294" s="4"/>
      <c r="B294" s="4"/>
      <c r="C294" s="4"/>
      <c r="D294" s="4"/>
      <c r="E294" s="66">
        <f>'Registrering af arbejdstid'!A295</f>
        <v>46100</v>
      </c>
      <c r="F294" s="75"/>
      <c r="G294" s="84">
        <f>IF(ISNUMBER(MATCH(E294,$C$10:$C$21,)),,7.4*C8/37)</f>
        <v>7.4</v>
      </c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</row>
    <row r="295" spans="1:27">
      <c r="A295" s="4"/>
      <c r="B295" s="4"/>
      <c r="C295" s="4"/>
      <c r="D295" s="4"/>
      <c r="E295" s="66">
        <f>'Registrering af arbejdstid'!A296</f>
        <v>46101</v>
      </c>
      <c r="F295" s="75"/>
      <c r="G295" s="84">
        <f>IF(ISNUMBER(MATCH(E295,$C$10:$C$21,)),,7.4*C8/37)</f>
        <v>7.4</v>
      </c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</row>
    <row r="296" spans="1:27">
      <c r="A296" s="4"/>
      <c r="B296" s="4"/>
      <c r="C296" s="4"/>
      <c r="D296" s="4"/>
      <c r="E296" s="67">
        <f>'Registrering af arbejdstid'!A297</f>
        <v>46102</v>
      </c>
      <c r="F296" s="74"/>
      <c r="G296" s="83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</row>
    <row r="297" spans="1:27">
      <c r="A297" s="4"/>
      <c r="B297" s="4"/>
      <c r="C297" s="4"/>
      <c r="D297" s="4"/>
      <c r="E297" s="67">
        <f>'Registrering af arbejdstid'!A298</f>
        <v>46103</v>
      </c>
      <c r="F297" s="74"/>
      <c r="G297" s="83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</row>
    <row r="298" spans="1:27">
      <c r="A298" s="4"/>
      <c r="B298" s="4"/>
      <c r="C298" s="4"/>
      <c r="D298" s="4"/>
      <c r="E298" s="196">
        <f>'Registrering af arbejdstid'!A299</f>
        <v>46104</v>
      </c>
      <c r="F298" s="197">
        <v>13</v>
      </c>
      <c r="G298" s="84">
        <f>IF(ISNUMBER(MATCH(E298,$C$10:$C$21,)),,7.4*C8/37)</f>
        <v>7.4</v>
      </c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</row>
    <row r="299" spans="1:27">
      <c r="A299" s="4"/>
      <c r="B299" s="4"/>
      <c r="C299" s="4"/>
      <c r="D299" s="4"/>
      <c r="E299" s="66">
        <f>'Registrering af arbejdstid'!A300</f>
        <v>46105</v>
      </c>
      <c r="F299" s="75"/>
      <c r="G299" s="84">
        <f>IF(ISNUMBER(MATCH(E299,$C$10:$C$21,)),,7.4*C8/37)</f>
        <v>7.4</v>
      </c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</row>
    <row r="300" spans="1:27">
      <c r="A300" s="4"/>
      <c r="B300" s="4"/>
      <c r="C300" s="4"/>
      <c r="D300" s="4"/>
      <c r="E300" s="66">
        <f>'Registrering af arbejdstid'!A301</f>
        <v>46106</v>
      </c>
      <c r="F300" s="75"/>
      <c r="G300" s="84">
        <f>IF(ISNUMBER(MATCH(E300,$C$10:$C$21,)),,7.4*C8/37)</f>
        <v>7.4</v>
      </c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</row>
    <row r="301" spans="1:27">
      <c r="A301" s="4"/>
      <c r="B301" s="4"/>
      <c r="C301" s="4"/>
      <c r="D301" s="4"/>
      <c r="E301" s="66">
        <f>'Registrering af arbejdstid'!A302</f>
        <v>46107</v>
      </c>
      <c r="F301" s="75"/>
      <c r="G301" s="84">
        <f>IF(ISNUMBER(MATCH(E301,$C$10:$C$21,)),,7.4*C8/37)</f>
        <v>7.4</v>
      </c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</row>
    <row r="302" spans="1:27">
      <c r="A302" s="4"/>
      <c r="B302" s="4"/>
      <c r="C302" s="4"/>
      <c r="D302" s="4"/>
      <c r="E302" s="66">
        <f>'Registrering af arbejdstid'!A303</f>
        <v>46108</v>
      </c>
      <c r="F302" s="75"/>
      <c r="G302" s="84">
        <f>IF(ISNUMBER(MATCH(E302,$C$10:$C$21,)),,7.4*C8/37)</f>
        <v>7.4</v>
      </c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</row>
    <row r="303" spans="1:27">
      <c r="A303" s="4"/>
      <c r="B303" s="4"/>
      <c r="C303" s="4"/>
      <c r="D303" s="4"/>
      <c r="E303" s="67">
        <f>'Registrering af arbejdstid'!A304</f>
        <v>46109</v>
      </c>
      <c r="F303" s="74"/>
      <c r="G303" s="83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</row>
    <row r="304" spans="1:27">
      <c r="A304" s="4"/>
      <c r="B304" s="4"/>
      <c r="C304" s="4"/>
      <c r="D304" s="4"/>
      <c r="E304" s="67">
        <f>'Registrering af arbejdstid'!A305</f>
        <v>46110</v>
      </c>
      <c r="F304" s="74"/>
      <c r="G304" s="83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</row>
    <row r="305" spans="1:27">
      <c r="A305" s="4"/>
      <c r="B305" s="4"/>
      <c r="C305" s="4"/>
      <c r="D305" s="4"/>
      <c r="E305" s="68">
        <f>'Registrering af arbejdstid'!A306</f>
        <v>46111</v>
      </c>
      <c r="F305" s="77">
        <v>14</v>
      </c>
      <c r="G305" s="86">
        <f>IF(ISNUMBER(MATCH(E305,$C$10:$C$21,)),,7.4*C8/37)</f>
        <v>7.4</v>
      </c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</row>
    <row r="306" spans="1:27">
      <c r="A306" s="4"/>
      <c r="B306" s="4"/>
      <c r="C306" s="4"/>
      <c r="D306" s="4"/>
      <c r="E306" s="68">
        <f>'Registrering af arbejdstid'!A307</f>
        <v>46112</v>
      </c>
      <c r="F306" s="77"/>
      <c r="G306" s="86">
        <f>IF(ISNUMBER(MATCH(E306,$C$10:$C$21,)),,7.4*C8/37)</f>
        <v>7.4</v>
      </c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</row>
    <row r="307" spans="1:27">
      <c r="A307" s="4"/>
      <c r="B307" s="4"/>
      <c r="C307" s="4"/>
      <c r="D307" s="4"/>
      <c r="E307" s="68">
        <f>'Registrering af arbejdstid'!A308</f>
        <v>46113</v>
      </c>
      <c r="F307" s="77"/>
      <c r="G307" s="86">
        <f>IF(ISNUMBER(MATCH(E307,$C$10:$C$21,)),,7.4*C8/37)</f>
        <v>7.4</v>
      </c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</row>
    <row r="308" spans="1:27">
      <c r="A308" s="4"/>
      <c r="B308" s="4"/>
      <c r="C308" s="4"/>
      <c r="D308" s="4"/>
      <c r="E308" s="72">
        <f>'Registrering af arbejdstid'!A309</f>
        <v>46114</v>
      </c>
      <c r="F308" s="78"/>
      <c r="G308" s="87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</row>
    <row r="309" spans="1:27">
      <c r="A309" s="4"/>
      <c r="B309" s="4"/>
      <c r="C309" s="4"/>
      <c r="D309" s="4"/>
      <c r="E309" s="72">
        <f>'Registrering af arbejdstid'!A310</f>
        <v>46115</v>
      </c>
      <c r="F309" s="78"/>
      <c r="G309" s="87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</row>
    <row r="310" spans="1:27">
      <c r="A310" s="4"/>
      <c r="B310" s="4"/>
      <c r="C310" s="4"/>
      <c r="D310" s="4"/>
      <c r="E310" s="67">
        <f>'Registrering af arbejdstid'!A311</f>
        <v>46116</v>
      </c>
      <c r="F310" s="74"/>
      <c r="G310" s="83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</row>
    <row r="311" spans="1:27">
      <c r="A311" s="4"/>
      <c r="B311" s="4"/>
      <c r="C311" s="4"/>
      <c r="D311" s="4"/>
      <c r="E311" s="67">
        <f>'Registrering af arbejdstid'!A312</f>
        <v>46117</v>
      </c>
      <c r="F311" s="74"/>
      <c r="G311" s="83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</row>
    <row r="312" spans="1:27">
      <c r="A312" s="4"/>
      <c r="B312" s="4"/>
      <c r="C312" s="4"/>
      <c r="D312" s="4"/>
      <c r="E312" s="72">
        <f>'Registrering af arbejdstid'!A313</f>
        <v>46118</v>
      </c>
      <c r="F312" s="78">
        <v>15</v>
      </c>
      <c r="G312" s="87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</row>
    <row r="313" spans="1:27">
      <c r="A313" s="4"/>
      <c r="B313" s="4"/>
      <c r="C313" s="4"/>
      <c r="D313" s="4"/>
      <c r="E313" s="66">
        <f>'Registrering af arbejdstid'!A314</f>
        <v>46119</v>
      </c>
      <c r="F313" s="75"/>
      <c r="G313" s="84">
        <f>IF(ISNUMBER(MATCH(E313,$C$10:$C$21,)),,7.4*C8/37)</f>
        <v>7.4</v>
      </c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</row>
    <row r="314" spans="1:27">
      <c r="A314" s="4"/>
      <c r="B314" s="4"/>
      <c r="C314" s="4"/>
      <c r="D314" s="4"/>
      <c r="E314" s="66">
        <f>'Registrering af arbejdstid'!A315</f>
        <v>46120</v>
      </c>
      <c r="F314" s="75"/>
      <c r="G314" s="84">
        <f>IF(ISNUMBER(MATCH(E314,$C$10:$C$21,)),,7.4*C8/37)</f>
        <v>7.4</v>
      </c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</row>
    <row r="315" spans="1:27">
      <c r="A315" s="4"/>
      <c r="B315" s="4"/>
      <c r="C315" s="4"/>
      <c r="D315" s="4"/>
      <c r="E315" s="66">
        <f>'Registrering af arbejdstid'!A316</f>
        <v>46121</v>
      </c>
      <c r="F315" s="75"/>
      <c r="G315" s="84">
        <f>IF(ISNUMBER(MATCH(E315,$C$10:$C$21,)),,7.4*C8/37)</f>
        <v>7.4</v>
      </c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</row>
    <row r="316" spans="1:27">
      <c r="A316" s="4"/>
      <c r="B316" s="4"/>
      <c r="C316" s="4"/>
      <c r="D316" s="4"/>
      <c r="E316" s="66">
        <f>'Registrering af arbejdstid'!A317</f>
        <v>46122</v>
      </c>
      <c r="F316" s="75"/>
      <c r="G316" s="84">
        <f>IF(ISNUMBER(MATCH(E316,$C$10:$C$21,)),,7.4*C8/37)</f>
        <v>7.4</v>
      </c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</row>
    <row r="317" spans="1:27">
      <c r="A317" s="4"/>
      <c r="B317" s="4"/>
      <c r="C317" s="4"/>
      <c r="D317" s="4"/>
      <c r="E317" s="67">
        <f>'Registrering af arbejdstid'!A318</f>
        <v>46123</v>
      </c>
      <c r="F317" s="74"/>
      <c r="G317" s="83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</row>
    <row r="318" spans="1:27">
      <c r="A318" s="4"/>
      <c r="B318" s="4"/>
      <c r="C318" s="4"/>
      <c r="D318" s="4"/>
      <c r="E318" s="67">
        <f>'Registrering af arbejdstid'!A319</f>
        <v>46124</v>
      </c>
      <c r="F318" s="74"/>
      <c r="G318" s="83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</row>
    <row r="319" spans="1:27">
      <c r="A319" s="4"/>
      <c r="B319" s="4"/>
      <c r="C319" s="4"/>
      <c r="D319" s="4"/>
      <c r="E319" s="196">
        <f>'Registrering af arbejdstid'!A320</f>
        <v>46125</v>
      </c>
      <c r="F319" s="197">
        <v>16</v>
      </c>
      <c r="G319" s="84">
        <f>IF(ISNUMBER(MATCH(E319,$C$10:$C$21,)),,7.4*C8/37)</f>
        <v>7.4</v>
      </c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</row>
    <row r="320" spans="1:27">
      <c r="A320" s="4"/>
      <c r="B320" s="4"/>
      <c r="C320" s="4"/>
      <c r="D320" s="4"/>
      <c r="E320" s="196">
        <f>'Registrering af arbejdstid'!A321</f>
        <v>46126</v>
      </c>
      <c r="F320" s="197"/>
      <c r="G320" s="198">
        <f>IF(ISNUMBER(MATCH(E320,$C$10:$C$21,)),,7.4*C8/37)</f>
        <v>7.4</v>
      </c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</row>
    <row r="321" spans="1:27">
      <c r="A321" s="4"/>
      <c r="B321" s="4"/>
      <c r="C321" s="4"/>
      <c r="D321" s="4"/>
      <c r="E321" s="196">
        <f>'Registrering af arbejdstid'!A322</f>
        <v>46127</v>
      </c>
      <c r="F321" s="197"/>
      <c r="G321" s="198">
        <f>IF(ISNUMBER(MATCH(E321,$C$10:$C$21,)),,7.4*C8/37)</f>
        <v>7.4</v>
      </c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</row>
    <row r="322" spans="1:27">
      <c r="A322" s="4"/>
      <c r="B322" s="4"/>
      <c r="C322" s="4"/>
      <c r="D322" s="4"/>
      <c r="E322" s="196">
        <f>'Registrering af arbejdstid'!A323</f>
        <v>46128</v>
      </c>
      <c r="F322" s="197"/>
      <c r="G322" s="198">
        <f>IF(ISNUMBER(MATCH(E322,$C$10:$C$21,)),,7.4*C8/37)</f>
        <v>7.4</v>
      </c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</row>
    <row r="323" spans="1:27">
      <c r="A323" s="4"/>
      <c r="B323" s="4"/>
      <c r="C323" s="4"/>
      <c r="D323" s="4"/>
      <c r="E323" s="196">
        <f>'Registrering af arbejdstid'!A324</f>
        <v>46129</v>
      </c>
      <c r="F323" s="197"/>
      <c r="G323" s="198">
        <f>IF(ISNUMBER(MATCH(E323,$C$10:$C$21,)),,7.4*C8/37)</f>
        <v>7.4</v>
      </c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</row>
    <row r="324" spans="1:27">
      <c r="A324" s="4"/>
      <c r="B324" s="4"/>
      <c r="C324" s="4"/>
      <c r="D324" s="4"/>
      <c r="E324" s="67">
        <f>'Registrering af arbejdstid'!A325</f>
        <v>46130</v>
      </c>
      <c r="F324" s="74"/>
      <c r="G324" s="83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</row>
    <row r="325" spans="1:27">
      <c r="A325" s="4"/>
      <c r="B325" s="4"/>
      <c r="C325" s="4"/>
      <c r="D325" s="4"/>
      <c r="E325" s="67">
        <f>'Registrering af arbejdstid'!A326</f>
        <v>46131</v>
      </c>
      <c r="F325" s="74"/>
      <c r="G325" s="83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</row>
    <row r="326" spans="1:27">
      <c r="A326" s="4"/>
      <c r="B326" s="4"/>
      <c r="C326" s="4"/>
      <c r="D326" s="4"/>
      <c r="E326" s="196">
        <f>'Registrering af arbejdstid'!A327</f>
        <v>46132</v>
      </c>
      <c r="F326" s="197">
        <v>17</v>
      </c>
      <c r="G326" s="84">
        <f>IF(ISNUMBER(MATCH(E326,$C$10:$C$21,)),,7.4*C8/37)</f>
        <v>7.4</v>
      </c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</row>
    <row r="327" spans="1:27">
      <c r="A327" s="4"/>
      <c r="B327" s="4"/>
      <c r="C327" s="4"/>
      <c r="D327" s="4"/>
      <c r="E327" s="196">
        <f>'Registrering af arbejdstid'!A328</f>
        <v>46133</v>
      </c>
      <c r="F327" s="197"/>
      <c r="G327" s="84">
        <f>IF(ISNUMBER(MATCH(E327,$C$10:$C$21,)),,7.4*C8/37)</f>
        <v>7.4</v>
      </c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</row>
    <row r="328" spans="1:27">
      <c r="A328" s="4"/>
      <c r="B328" s="4"/>
      <c r="C328" s="4"/>
      <c r="D328" s="4"/>
      <c r="E328" s="66">
        <f>'Registrering af arbejdstid'!A329</f>
        <v>46134</v>
      </c>
      <c r="F328" s="75"/>
      <c r="G328" s="84">
        <f>IF(ISNUMBER(MATCH(E328,$C$10:$C$21,)),,7.4*C8/37)</f>
        <v>7.4</v>
      </c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</row>
    <row r="329" spans="1:27">
      <c r="A329" s="4"/>
      <c r="B329" s="4"/>
      <c r="C329" s="4"/>
      <c r="D329" s="4"/>
      <c r="E329" s="66">
        <f>'Registrering af arbejdstid'!A330</f>
        <v>46135</v>
      </c>
      <c r="F329" s="75"/>
      <c r="G329" s="84">
        <f>IF(ISNUMBER(MATCH(E329,$C$10:$C$21,)),,7.4*C8/37)</f>
        <v>7.4</v>
      </c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</row>
    <row r="330" spans="1:27">
      <c r="A330" s="4"/>
      <c r="B330" s="4"/>
      <c r="C330" s="4"/>
      <c r="D330" s="4"/>
      <c r="E330" s="66">
        <f>'Registrering af arbejdstid'!A331</f>
        <v>46136</v>
      </c>
      <c r="F330" s="75"/>
      <c r="G330" s="84">
        <f>IF(ISNUMBER(MATCH(E330,$C$10:$C$21,)),,7.4*C8/37)</f>
        <v>7.4</v>
      </c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</row>
    <row r="331" spans="1:27">
      <c r="A331" s="4"/>
      <c r="B331" s="4"/>
      <c r="C331" s="4"/>
      <c r="D331" s="4"/>
      <c r="E331" s="67">
        <f>'Registrering af arbejdstid'!A332</f>
        <v>46137</v>
      </c>
      <c r="F331" s="74"/>
      <c r="G331" s="83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</row>
    <row r="332" spans="1:27">
      <c r="A332" s="4"/>
      <c r="B332" s="4"/>
      <c r="C332" s="4"/>
      <c r="D332" s="4"/>
      <c r="E332" s="67">
        <f>'Registrering af arbejdstid'!A333</f>
        <v>46138</v>
      </c>
      <c r="F332" s="74"/>
      <c r="G332" s="83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</row>
    <row r="333" spans="1:27">
      <c r="A333" s="4"/>
      <c r="B333" s="4"/>
      <c r="C333" s="4"/>
      <c r="D333" s="4"/>
      <c r="E333" s="196">
        <f>'Registrering af arbejdstid'!A334</f>
        <v>46139</v>
      </c>
      <c r="F333" s="197">
        <v>18</v>
      </c>
      <c r="G333" s="84">
        <f>IF(ISNUMBER(MATCH(E333,$C$10:$C$21,)),,7.4*C8/37)</f>
        <v>7.4</v>
      </c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</row>
    <row r="334" spans="1:27">
      <c r="A334" s="4"/>
      <c r="B334" s="4"/>
      <c r="C334" s="4"/>
      <c r="D334" s="4"/>
      <c r="E334" s="66">
        <f>'Registrering af arbejdstid'!A335</f>
        <v>46140</v>
      </c>
      <c r="F334" s="75"/>
      <c r="G334" s="84">
        <f>IF(ISNUMBER(MATCH(E334,$C$10:$C$21,)),,7.4*C8/37)</f>
        <v>7.4</v>
      </c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</row>
    <row r="335" spans="1:27">
      <c r="A335" s="4"/>
      <c r="B335" s="4"/>
      <c r="C335" s="4"/>
      <c r="D335" s="4"/>
      <c r="E335" s="66">
        <f>'Registrering af arbejdstid'!A336</f>
        <v>46141</v>
      </c>
      <c r="F335" s="75"/>
      <c r="G335" s="84">
        <f>IF(ISNUMBER(MATCH(E335,$C$10:$C$21,)),,7.4*C8/37)</f>
        <v>7.4</v>
      </c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</row>
    <row r="336" spans="1:27">
      <c r="A336" s="4"/>
      <c r="B336" s="4"/>
      <c r="C336" s="4"/>
      <c r="D336" s="4"/>
      <c r="E336" s="66">
        <f>'Registrering af arbejdstid'!A337</f>
        <v>46142</v>
      </c>
      <c r="F336" s="75"/>
      <c r="G336" s="84">
        <f>IF(ISNUMBER(MATCH(E336,$C$10:$C$21,)),,7.4*C8/37)</f>
        <v>7.4</v>
      </c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</row>
    <row r="337" spans="1:27">
      <c r="A337" s="4"/>
      <c r="B337" s="4"/>
      <c r="C337" s="4"/>
      <c r="D337" s="4"/>
      <c r="E337" s="66">
        <f>'Registrering af arbejdstid'!A338</f>
        <v>46143</v>
      </c>
      <c r="F337" s="75"/>
      <c r="G337" s="84">
        <f>IF(ISNUMBER(MATCH(E337,$C$10:$C$21,)),,7.4*C8/37)</f>
        <v>7.4</v>
      </c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</row>
    <row r="338" spans="1:27">
      <c r="A338" s="4"/>
      <c r="B338" s="4"/>
      <c r="C338" s="4"/>
      <c r="D338" s="4"/>
      <c r="E338" s="67">
        <f>'Registrering af arbejdstid'!A339</f>
        <v>46144</v>
      </c>
      <c r="F338" s="74"/>
      <c r="G338" s="83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</row>
    <row r="339" spans="1:27">
      <c r="A339" s="4"/>
      <c r="B339" s="4"/>
      <c r="C339" s="4"/>
      <c r="D339" s="4"/>
      <c r="E339" s="67">
        <f>'Registrering af arbejdstid'!A340</f>
        <v>46145</v>
      </c>
      <c r="F339" s="74"/>
      <c r="G339" s="83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</row>
    <row r="340" spans="1:27">
      <c r="A340" s="4"/>
      <c r="B340" s="4"/>
      <c r="C340" s="4"/>
      <c r="D340" s="4"/>
      <c r="E340" s="196">
        <f>'Registrering af arbejdstid'!A341</f>
        <v>46146</v>
      </c>
      <c r="F340" s="197">
        <v>19</v>
      </c>
      <c r="G340" s="84">
        <f>IF(ISNUMBER(MATCH(E340,$C$10:$C$21,)),,7.4*C8/37)</f>
        <v>7.4</v>
      </c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</row>
    <row r="341" spans="1:27">
      <c r="A341" s="4"/>
      <c r="B341" s="4"/>
      <c r="C341" s="4"/>
      <c r="D341" s="4"/>
      <c r="E341" s="66">
        <f>'Registrering af arbejdstid'!A342</f>
        <v>46147</v>
      </c>
      <c r="F341" s="75"/>
      <c r="G341" s="84">
        <f>IF(ISNUMBER(MATCH(E341,$C$10:$C$21,)),,7.4*C8/37)</f>
        <v>7.4</v>
      </c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</row>
    <row r="342" spans="1:27">
      <c r="A342" s="4"/>
      <c r="B342" s="4"/>
      <c r="C342" s="4"/>
      <c r="D342" s="4"/>
      <c r="E342" s="66">
        <f>'Registrering af arbejdstid'!A343</f>
        <v>46148</v>
      </c>
      <c r="F342" s="75"/>
      <c r="G342" s="84">
        <f>IF(ISNUMBER(MATCH(E342,$C$10:$C$21,)),,7.4*C8/37)</f>
        <v>7.4</v>
      </c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</row>
    <row r="343" spans="1:27">
      <c r="A343" s="4"/>
      <c r="B343" s="4"/>
      <c r="C343" s="4"/>
      <c r="D343" s="4"/>
      <c r="E343" s="66">
        <f>'Registrering af arbejdstid'!A344</f>
        <v>46149</v>
      </c>
      <c r="F343" s="75"/>
      <c r="G343" s="84">
        <f>IF(ISNUMBER(MATCH(E343,$C$10:$C$21,)),,7.4*C8/37)</f>
        <v>7.4</v>
      </c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</row>
    <row r="344" spans="1:27">
      <c r="A344" s="4"/>
      <c r="B344" s="4"/>
      <c r="C344" s="4"/>
      <c r="D344" s="4"/>
      <c r="E344" s="66">
        <f>'Registrering af arbejdstid'!A345</f>
        <v>46150</v>
      </c>
      <c r="F344" s="75"/>
      <c r="G344" s="84">
        <f>IF(ISNUMBER(MATCH(E344,$C$10:$C$21,)),,7.4*C8/37)</f>
        <v>7.4</v>
      </c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</row>
    <row r="345" spans="1:27">
      <c r="A345" s="4"/>
      <c r="B345" s="4"/>
      <c r="C345" s="4"/>
      <c r="D345" s="4"/>
      <c r="E345" s="67">
        <f>'Registrering af arbejdstid'!A346</f>
        <v>46151</v>
      </c>
      <c r="F345" s="74"/>
      <c r="G345" s="83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</row>
    <row r="346" spans="1:27">
      <c r="A346" s="4"/>
      <c r="B346" s="4"/>
      <c r="C346" s="4"/>
      <c r="D346" s="4"/>
      <c r="E346" s="67">
        <f>'Registrering af arbejdstid'!A347</f>
        <v>46152</v>
      </c>
      <c r="F346" s="74"/>
      <c r="G346" s="83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</row>
    <row r="347" spans="1:27">
      <c r="A347" s="4"/>
      <c r="B347" s="4"/>
      <c r="C347" s="4"/>
      <c r="D347" s="4"/>
      <c r="E347" s="196">
        <f>'Registrering af arbejdstid'!A348</f>
        <v>46153</v>
      </c>
      <c r="F347" s="197">
        <v>20</v>
      </c>
      <c r="G347" s="84">
        <f>IF(ISNUMBER(MATCH(E347,$C$10:$C$21,)),,7.4*C8/37)</f>
        <v>7.4</v>
      </c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</row>
    <row r="348" spans="1:27">
      <c r="A348" s="4"/>
      <c r="B348" s="4"/>
      <c r="C348" s="4"/>
      <c r="D348" s="4"/>
      <c r="E348" s="66">
        <f>'Registrering af arbejdstid'!A349</f>
        <v>46154</v>
      </c>
      <c r="F348" s="75"/>
      <c r="G348" s="84">
        <f>IF(ISNUMBER(MATCH(E348,$C$10:$C$21,)),,7.4*C8/37)</f>
        <v>7.4</v>
      </c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</row>
    <row r="349" spans="1:27">
      <c r="A349" s="4"/>
      <c r="B349" s="4"/>
      <c r="C349" s="4"/>
      <c r="D349" s="4"/>
      <c r="E349" s="66">
        <f>'Registrering af arbejdstid'!A350</f>
        <v>46155</v>
      </c>
      <c r="F349" s="75"/>
      <c r="G349" s="84">
        <f>IF(ISNUMBER(MATCH(E349,$C$10:$C$21,)),,7.4*C8/37)</f>
        <v>7.4</v>
      </c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</row>
    <row r="350" spans="1:27">
      <c r="A350" s="4"/>
      <c r="B350" s="4"/>
      <c r="C350" s="4"/>
      <c r="D350" s="4"/>
      <c r="E350" s="72">
        <f>'Registrering af arbejdstid'!A351</f>
        <v>46156</v>
      </c>
      <c r="F350" s="78"/>
      <c r="G350" s="87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</row>
    <row r="351" spans="1:27">
      <c r="A351" s="4"/>
      <c r="B351" s="4"/>
      <c r="C351" s="4"/>
      <c r="D351" s="4"/>
      <c r="E351" s="66">
        <f>'Registrering af arbejdstid'!A352</f>
        <v>46157</v>
      </c>
      <c r="F351" s="75"/>
      <c r="G351" s="84">
        <f>IF(ISNUMBER(MATCH(E351,$C$10:$C$21,)),,7.4*C8/37)</f>
        <v>7.4</v>
      </c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</row>
    <row r="352" spans="1:27">
      <c r="A352" s="4"/>
      <c r="B352" s="4"/>
      <c r="C352" s="4"/>
      <c r="D352" s="4"/>
      <c r="E352" s="67">
        <f>'Registrering af arbejdstid'!A353</f>
        <v>46158</v>
      </c>
      <c r="F352" s="74"/>
      <c r="G352" s="83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</row>
    <row r="353" spans="1:27">
      <c r="A353" s="4"/>
      <c r="B353" s="4"/>
      <c r="C353" s="4"/>
      <c r="D353" s="4"/>
      <c r="E353" s="67">
        <f>'Registrering af arbejdstid'!A354</f>
        <v>46159</v>
      </c>
      <c r="F353" s="74"/>
      <c r="G353" s="83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</row>
    <row r="354" spans="1:27">
      <c r="A354" s="4"/>
      <c r="B354" s="4"/>
      <c r="C354" s="4"/>
      <c r="D354" s="4"/>
      <c r="E354" s="68">
        <f>'Registrering af arbejdstid'!A355</f>
        <v>46160</v>
      </c>
      <c r="F354" s="77">
        <v>21</v>
      </c>
      <c r="G354" s="86">
        <f>IF(ISNUMBER(MATCH(E354,$C$10:$C$21,)),,7.4*C8/37)</f>
        <v>7.4</v>
      </c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</row>
    <row r="355" spans="1:27">
      <c r="A355" s="4"/>
      <c r="B355" s="4"/>
      <c r="C355" s="4"/>
      <c r="D355" s="4"/>
      <c r="E355" s="68">
        <f>'Registrering af arbejdstid'!A356</f>
        <v>46161</v>
      </c>
      <c r="F355" s="77"/>
      <c r="G355" s="86">
        <f>IF(ISNUMBER(MATCH(E355,$C$10:$C$21,)),,7.4*C8/37)</f>
        <v>7.4</v>
      </c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</row>
    <row r="356" spans="1:27">
      <c r="A356" s="4"/>
      <c r="B356" s="4"/>
      <c r="C356" s="4"/>
      <c r="D356" s="4"/>
      <c r="E356" s="68">
        <f>'Registrering af arbejdstid'!A357</f>
        <v>46162</v>
      </c>
      <c r="F356" s="77"/>
      <c r="G356" s="86">
        <f>IF(ISNUMBER(MATCH(E356,$C$10:$C$21,)),,7.4*C8/37)</f>
        <v>7.4</v>
      </c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</row>
    <row r="357" spans="1:27">
      <c r="A357" s="4"/>
      <c r="B357" s="4"/>
      <c r="C357" s="4"/>
      <c r="D357" s="4"/>
      <c r="E357" s="68">
        <f>'Registrering af arbejdstid'!A358</f>
        <v>46163</v>
      </c>
      <c r="F357" s="77"/>
      <c r="G357" s="86">
        <f>IF(ISNUMBER(MATCH(E357,$C$10:$C$21,)),,7.4*C8/37)</f>
        <v>7.4</v>
      </c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</row>
    <row r="358" spans="1:27">
      <c r="A358" s="4"/>
      <c r="B358" s="4"/>
      <c r="C358" s="4"/>
      <c r="D358" s="4"/>
      <c r="E358" s="68">
        <f>'Registrering af arbejdstid'!A359</f>
        <v>46164</v>
      </c>
      <c r="F358" s="77"/>
      <c r="G358" s="86">
        <f>IF(ISNUMBER(MATCH(E358,$C$10:$C$21,)),,7.4*C8/37)</f>
        <v>7.4</v>
      </c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</row>
    <row r="359" spans="1:27">
      <c r="A359" s="4"/>
      <c r="B359" s="4"/>
      <c r="C359" s="4"/>
      <c r="D359" s="4"/>
      <c r="E359" s="67">
        <f>'Registrering af arbejdstid'!A360</f>
        <v>46165</v>
      </c>
      <c r="F359" s="74"/>
      <c r="G359" s="83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</row>
    <row r="360" spans="1:27">
      <c r="A360" s="4"/>
      <c r="B360" s="4"/>
      <c r="C360" s="4"/>
      <c r="D360" s="4"/>
      <c r="E360" s="67">
        <f>'Registrering af arbejdstid'!A361</f>
        <v>46166</v>
      </c>
      <c r="F360" s="74"/>
      <c r="G360" s="83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</row>
    <row r="361" spans="1:27">
      <c r="A361" s="4"/>
      <c r="B361" s="4"/>
      <c r="C361" s="4"/>
      <c r="D361" s="4"/>
      <c r="E361" s="72">
        <f>'Registrering af arbejdstid'!A362</f>
        <v>46167</v>
      </c>
      <c r="F361" s="78">
        <v>22</v>
      </c>
      <c r="G361" s="87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</row>
    <row r="362" spans="1:27">
      <c r="A362" s="4"/>
      <c r="B362" s="4"/>
      <c r="C362" s="4"/>
      <c r="D362" s="4"/>
      <c r="E362" s="68">
        <f>'Registrering af arbejdstid'!A363</f>
        <v>46168</v>
      </c>
      <c r="F362" s="77"/>
      <c r="G362" s="86">
        <f>IF(ISNUMBER(MATCH(E362,$C$10:$C$21,)),,7.4*C8/37)</f>
        <v>7.4</v>
      </c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</row>
    <row r="363" spans="1:27">
      <c r="A363" s="4"/>
      <c r="B363" s="4"/>
      <c r="C363" s="4"/>
      <c r="D363" s="4"/>
      <c r="E363" s="68">
        <f>'Registrering af arbejdstid'!A364</f>
        <v>46169</v>
      </c>
      <c r="F363" s="77"/>
      <c r="G363" s="86">
        <f>IF(ISNUMBER(MATCH(E363,$C$10:$C$21,)),,7.4*C8/37)</f>
        <v>7.4</v>
      </c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</row>
    <row r="364" spans="1:27">
      <c r="A364" s="4"/>
      <c r="B364" s="4"/>
      <c r="C364" s="4"/>
      <c r="D364" s="4"/>
      <c r="E364" s="68">
        <f>'Registrering af arbejdstid'!A365</f>
        <v>46170</v>
      </c>
      <c r="F364" s="77"/>
      <c r="G364" s="86">
        <f>IF(ISNUMBER(MATCH(E364,$C$10:$C$21,)),,7.4*C8/37)</f>
        <v>7.4</v>
      </c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</row>
    <row r="365" spans="1:27">
      <c r="A365" s="4"/>
      <c r="B365" s="4"/>
      <c r="C365" s="4"/>
      <c r="D365" s="4"/>
      <c r="E365" s="68">
        <f>'Registrering af arbejdstid'!A366</f>
        <v>46171</v>
      </c>
      <c r="F365" s="77"/>
      <c r="G365" s="86">
        <f>IF(ISNUMBER(MATCH(E365,$C$10:$C$21,)),,7.4*C8/37)</f>
        <v>7.4</v>
      </c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</row>
    <row r="366" spans="1:27">
      <c r="A366" s="4"/>
      <c r="B366" s="4"/>
      <c r="C366" s="4"/>
      <c r="D366" s="4"/>
      <c r="E366" s="67">
        <f>'Registrering af arbejdstid'!A367</f>
        <v>46172</v>
      </c>
      <c r="F366" s="74"/>
      <c r="G366" s="83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</row>
    <row r="367" spans="1:27">
      <c r="A367" s="4"/>
      <c r="B367" s="4"/>
      <c r="C367" s="4"/>
      <c r="D367" s="4"/>
      <c r="E367" s="67">
        <f>'Registrering af arbejdstid'!A368</f>
        <v>46173</v>
      </c>
      <c r="F367" s="74"/>
      <c r="G367" s="83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</row>
    <row r="368" spans="1:27">
      <c r="A368" s="4"/>
      <c r="B368" s="4"/>
      <c r="C368" s="4"/>
      <c r="D368" s="4"/>
      <c r="E368" s="65"/>
      <c r="F368" s="65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</row>
    <row r="369" spans="1:27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</row>
    <row r="370" spans="1:27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</row>
    <row r="371" spans="1:27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</row>
    <row r="372" spans="1:27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</row>
    <row r="373" spans="1:27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</row>
    <row r="374" spans="1:27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</row>
    <row r="375" spans="1:27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</row>
    <row r="376" spans="1:27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</row>
    <row r="377" spans="1:2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</row>
    <row r="378" spans="1:27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</row>
    <row r="379" spans="1:27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</row>
    <row r="380" spans="1:27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</row>
    <row r="381" spans="1:27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</row>
    <row r="382" spans="1:27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</row>
    <row r="383" spans="1:27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</row>
    <row r="384" spans="1:27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</row>
    <row r="385" spans="1:27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</row>
    <row r="386" spans="1:27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</row>
    <row r="387" spans="1:2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</row>
    <row r="388" spans="1:27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</row>
    <row r="389" spans="1:27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</row>
    <row r="390" spans="1:27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</row>
    <row r="391" spans="1:27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</row>
    <row r="392" spans="1:27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</row>
    <row r="393" spans="1:27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</row>
    <row r="394" spans="1:27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</row>
    <row r="395" spans="1:27">
      <c r="A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</row>
    <row r="396" spans="1:27">
      <c r="A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</row>
    <row r="397" spans="1:27">
      <c r="A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</row>
    <row r="398" spans="1:27">
      <c r="A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</row>
    <row r="399" spans="1:27">
      <c r="A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</row>
    <row r="400" spans="1:27">
      <c r="E400" s="4"/>
      <c r="F400" s="4"/>
    </row>
    <row r="401" spans="5:6">
      <c r="E401" s="4"/>
      <c r="F401" s="4"/>
    </row>
    <row r="402" spans="5:6">
      <c r="E402" s="4"/>
      <c r="F402" s="4"/>
    </row>
    <row r="403" spans="5:6">
      <c r="E403" s="4"/>
      <c r="F403" s="4"/>
    </row>
    <row r="404" spans="5:6">
      <c r="E404" s="4"/>
      <c r="F404" s="4"/>
    </row>
    <row r="405" spans="5:6">
      <c r="E405" s="4"/>
      <c r="F405" s="4"/>
    </row>
    <row r="406" spans="5:6">
      <c r="E406" s="4"/>
      <c r="F406" s="4"/>
    </row>
    <row r="407" spans="5:6">
      <c r="E407" s="4"/>
      <c r="F407" s="4"/>
    </row>
    <row r="408" spans="5:6">
      <c r="E408" s="4"/>
      <c r="F408" s="4"/>
    </row>
    <row r="409" spans="5:6">
      <c r="E409" s="4"/>
      <c r="F409" s="4"/>
    </row>
    <row r="410" spans="5:6">
      <c r="E410" s="4"/>
      <c r="F410" s="4"/>
    </row>
    <row r="411" spans="5:6">
      <c r="E411" s="4"/>
      <c r="F411" s="4"/>
    </row>
    <row r="412" spans="5:6">
      <c r="E412" s="4"/>
      <c r="F412" s="4"/>
    </row>
    <row r="413" spans="5:6">
      <c r="E413" s="4"/>
      <c r="F413" s="4"/>
    </row>
    <row r="414" spans="5:6">
      <c r="E414" s="4"/>
      <c r="F414" s="4"/>
    </row>
    <row r="415" spans="5:6">
      <c r="E415" s="4"/>
      <c r="F415" s="4"/>
    </row>
    <row r="416" spans="5:6">
      <c r="E416" s="4"/>
      <c r="F416" s="4"/>
    </row>
    <row r="417" spans="5:6">
      <c r="E417" s="4"/>
      <c r="F417" s="4"/>
    </row>
    <row r="418" spans="5:6">
      <c r="E418" s="4"/>
      <c r="F418" s="4"/>
    </row>
    <row r="419" spans="5:6">
      <c r="E419" s="4"/>
      <c r="F419" s="4"/>
    </row>
    <row r="420" spans="5:6">
      <c r="E420" s="4"/>
      <c r="F420" s="4"/>
    </row>
    <row r="421" spans="5:6">
      <c r="E421" s="4"/>
      <c r="F421" s="4"/>
    </row>
    <row r="422" spans="5:6">
      <c r="E422" s="4"/>
      <c r="F422" s="4"/>
    </row>
    <row r="423" spans="5:6">
      <c r="E423" s="4"/>
      <c r="F423" s="4"/>
    </row>
    <row r="424" spans="5:6">
      <c r="E424" s="4"/>
      <c r="F424" s="4"/>
    </row>
    <row r="425" spans="5:6">
      <c r="E425" s="4"/>
      <c r="F425" s="4"/>
    </row>
    <row r="426" spans="5:6">
      <c r="E426" s="4"/>
      <c r="F426" s="4"/>
    </row>
    <row r="427" spans="5:6">
      <c r="E427" s="4"/>
      <c r="F427" s="4"/>
    </row>
    <row r="428" spans="5:6">
      <c r="E428" s="4"/>
      <c r="F428" s="4"/>
    </row>
    <row r="429" spans="5:6">
      <c r="E429" s="4"/>
      <c r="F429" s="4"/>
    </row>
    <row r="430" spans="5:6">
      <c r="E430" s="4"/>
      <c r="F430" s="4"/>
    </row>
    <row r="431" spans="5:6">
      <c r="E431" s="4"/>
      <c r="F431" s="4"/>
    </row>
    <row r="432" spans="5:6">
      <c r="E432" s="4"/>
      <c r="F432" s="4"/>
    </row>
    <row r="433" spans="5:6">
      <c r="E433" s="4"/>
      <c r="F433" s="4"/>
    </row>
    <row r="434" spans="5:6">
      <c r="E434" s="4"/>
      <c r="F434" s="4"/>
    </row>
    <row r="435" spans="5:6">
      <c r="E435" s="4"/>
      <c r="F435" s="4"/>
    </row>
    <row r="436" spans="5:6">
      <c r="E436" s="4"/>
      <c r="F436" s="4"/>
    </row>
    <row r="437" spans="5:6">
      <c r="E437" s="4"/>
      <c r="F437" s="4"/>
    </row>
    <row r="438" spans="5:6">
      <c r="E438" s="4"/>
      <c r="F438" s="4"/>
    </row>
    <row r="439" spans="5:6">
      <c r="E439" s="4"/>
      <c r="F439" s="4"/>
    </row>
    <row r="440" spans="5:6">
      <c r="E440" s="4"/>
      <c r="F440" s="4"/>
    </row>
    <row r="441" spans="5:6">
      <c r="E441" s="4"/>
      <c r="F441" s="4"/>
    </row>
    <row r="442" spans="5:6">
      <c r="E442" s="4"/>
      <c r="F442" s="4"/>
    </row>
    <row r="443" spans="5:6">
      <c r="E443" s="4"/>
      <c r="F443" s="4"/>
    </row>
    <row r="444" spans="5:6">
      <c r="E444" s="4"/>
      <c r="F444" s="4"/>
    </row>
    <row r="445" spans="5:6">
      <c r="E445" s="4"/>
      <c r="F445" s="4"/>
    </row>
    <row r="446" spans="5:6">
      <c r="E446" s="4"/>
      <c r="F446" s="4"/>
    </row>
    <row r="447" spans="5:6">
      <c r="E447" s="4"/>
      <c r="F447" s="4"/>
    </row>
    <row r="448" spans="5:6">
      <c r="E448" s="4"/>
      <c r="F448" s="4"/>
    </row>
    <row r="449" spans="5:6">
      <c r="E449" s="4"/>
      <c r="F449" s="4"/>
    </row>
    <row r="450" spans="5:6">
      <c r="E450" s="4"/>
      <c r="F450" s="4"/>
    </row>
    <row r="451" spans="5:6">
      <c r="E451" s="4"/>
      <c r="F451" s="4"/>
    </row>
    <row r="452" spans="5:6">
      <c r="E452" s="4"/>
      <c r="F452" s="4"/>
    </row>
    <row r="453" spans="5:6">
      <c r="E453" s="4"/>
      <c r="F453" s="4"/>
    </row>
    <row r="454" spans="5:6">
      <c r="E454" s="4"/>
      <c r="F454" s="4"/>
    </row>
    <row r="455" spans="5:6">
      <c r="E455" s="4"/>
      <c r="F455" s="4"/>
    </row>
    <row r="456" spans="5:6">
      <c r="E456" s="4"/>
      <c r="F456" s="4"/>
    </row>
    <row r="457" spans="5:6">
      <c r="E457" s="4"/>
      <c r="F457" s="4"/>
    </row>
    <row r="458" spans="5:6">
      <c r="E458" s="4"/>
      <c r="F458" s="4"/>
    </row>
    <row r="459" spans="5:6">
      <c r="E459" s="4"/>
      <c r="F459" s="4"/>
    </row>
    <row r="460" spans="5:6">
      <c r="E460" s="4"/>
      <c r="F460" s="4"/>
    </row>
    <row r="461" spans="5:6">
      <c r="E461" s="4"/>
      <c r="F461" s="4"/>
    </row>
    <row r="462" spans="5:6">
      <c r="E462" s="4"/>
      <c r="F462" s="4"/>
    </row>
  </sheetData>
  <sheetProtection algorithmName="SHA-512" hashValue="Y8K/xgbfw2DpYafjNRFxVQYhcF2nA/TRMxAMXAQTHOOCrDGNKwg22u/VY09gHILYuxboq3FSt0vP3Mtz80iylw==" saltValue="sekQBctbClSZuC7ffgcn7g==" spinCount="100000" sheet="1" objects="1" scenarios="1"/>
  <mergeCells count="9">
    <mergeCell ref="C31:C32"/>
    <mergeCell ref="B31:B32"/>
    <mergeCell ref="A2:A3"/>
    <mergeCell ref="A6:A8"/>
    <mergeCell ref="I2:K2"/>
    <mergeCell ref="B2:C2"/>
    <mergeCell ref="B3:C3"/>
    <mergeCell ref="B5:C5"/>
    <mergeCell ref="B23:C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AA8E3-2F82-524F-9FB7-3F4890721706}">
  <dimension ref="A1:AV462"/>
  <sheetViews>
    <sheetView showZeros="0" topLeftCell="A345" zoomScale="99" zoomScaleNormal="100" workbookViewId="0">
      <selection activeCell="F362" sqref="F362"/>
    </sheetView>
  </sheetViews>
  <sheetFormatPr baseColWidth="10" defaultColWidth="11" defaultRowHeight="16" outlineLevelCol="1"/>
  <cols>
    <col min="1" max="1" width="17.83203125" customWidth="1"/>
    <col min="2" max="2" width="23.83203125" customWidth="1"/>
    <col min="3" max="6" width="11.5" customWidth="1" outlineLevel="1"/>
    <col min="7" max="7" width="14.5" customWidth="1" outlineLevel="1"/>
    <col min="8" max="8" width="13.5" customWidth="1" outlineLevel="1"/>
    <col min="9" max="9" width="15.83203125" customWidth="1" outlineLevel="1"/>
    <col min="10" max="10" width="18.5" customWidth="1"/>
    <col min="11" max="11" width="34" customWidth="1"/>
    <col min="12" max="12" width="3.5" customWidth="1"/>
    <col min="18" max="18" width="36" customWidth="1"/>
    <col min="20" max="20" width="17" customWidth="1"/>
  </cols>
  <sheetData>
    <row r="1" spans="1:45" ht="27">
      <c r="A1" s="32" t="s">
        <v>0</v>
      </c>
      <c r="B1" s="5"/>
      <c r="C1" s="143">
        <f>'Input og oversigt'!B3</f>
        <v>0</v>
      </c>
      <c r="D1" s="143"/>
      <c r="E1" s="143"/>
      <c r="F1" s="143"/>
      <c r="G1" s="143"/>
      <c r="H1" s="143"/>
      <c r="I1" s="143"/>
      <c r="J1" s="143"/>
      <c r="K1" s="14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45" ht="28" thickBot="1">
      <c r="A2" s="137" t="s">
        <v>33</v>
      </c>
      <c r="B2" s="138"/>
      <c r="C2" s="139"/>
      <c r="D2" s="139"/>
      <c r="E2" s="139"/>
      <c r="F2" s="139"/>
      <c r="G2" s="139"/>
      <c r="H2" s="139"/>
      <c r="I2" s="139"/>
      <c r="J2" s="139"/>
      <c r="K2" s="140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</row>
    <row r="3" spans="1:45" ht="17" thickBot="1">
      <c r="A3" s="79" t="s">
        <v>34</v>
      </c>
      <c r="B3" s="35" t="s">
        <v>2</v>
      </c>
      <c r="C3" s="37" t="s">
        <v>35</v>
      </c>
      <c r="D3" s="38" t="s">
        <v>36</v>
      </c>
      <c r="E3" s="38" t="s">
        <v>37</v>
      </c>
      <c r="F3" s="38" t="s">
        <v>6</v>
      </c>
      <c r="G3" s="38" t="s">
        <v>38</v>
      </c>
      <c r="H3" s="39" t="s">
        <v>39</v>
      </c>
      <c r="I3" s="36" t="s">
        <v>40</v>
      </c>
      <c r="J3" s="45" t="s">
        <v>3</v>
      </c>
      <c r="K3" s="80" t="s">
        <v>41</v>
      </c>
      <c r="L3" s="4"/>
      <c r="M3" s="141"/>
      <c r="N3" s="141"/>
      <c r="O3" s="141"/>
      <c r="P3" s="4"/>
      <c r="Q3" s="57"/>
      <c r="R3" s="57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</row>
    <row r="4" spans="1:45">
      <c r="A4" s="179">
        <v>45809</v>
      </c>
      <c r="B4" s="193"/>
      <c r="C4" s="181"/>
      <c r="D4" s="194"/>
      <c r="E4" s="194"/>
      <c r="F4" s="194"/>
      <c r="G4" s="194">
        <v>1</v>
      </c>
      <c r="H4" s="194"/>
      <c r="I4" s="183">
        <f>IF(ISNUMBER( MATCH(A4,'Input og oversigt'!$C$10:$C$21,0)),1,0)</f>
        <v>0</v>
      </c>
      <c r="J4" s="184">
        <f>'Input og oversigt'!G3</f>
        <v>0</v>
      </c>
      <c r="K4" s="195"/>
      <c r="L4" s="4"/>
      <c r="M4" s="4"/>
      <c r="N4" s="4"/>
      <c r="O4" s="4"/>
      <c r="P4" s="4"/>
      <c r="Q4" s="142"/>
      <c r="R4" s="57"/>
      <c r="S4" s="59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</row>
    <row r="5" spans="1:45">
      <c r="A5" s="179">
        <v>45810</v>
      </c>
      <c r="B5" s="180">
        <v>23</v>
      </c>
      <c r="C5" s="181">
        <v>1</v>
      </c>
      <c r="D5" s="182"/>
      <c r="E5" s="182"/>
      <c r="F5" s="194"/>
      <c r="G5" s="182"/>
      <c r="H5" s="182">
        <v>1</v>
      </c>
      <c r="I5" s="183">
        <f>IF(ISNUMBER( MATCH(A5,'Input og oversigt'!$C$10:$C$21,0)),1,0)</f>
        <v>0</v>
      </c>
      <c r="J5" s="184">
        <f>'Input og oversigt'!G4</f>
        <v>7.4</v>
      </c>
      <c r="K5" s="185"/>
      <c r="L5" s="4"/>
      <c r="M5" s="4"/>
      <c r="N5" s="4"/>
      <c r="O5" s="4"/>
      <c r="P5" s="4"/>
      <c r="Q5" s="142"/>
      <c r="R5" s="57"/>
      <c r="S5" s="59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</row>
    <row r="6" spans="1:45">
      <c r="A6" s="179">
        <v>45811</v>
      </c>
      <c r="B6" s="180"/>
      <c r="C6" s="181">
        <v>1</v>
      </c>
      <c r="D6" s="182"/>
      <c r="E6" s="182"/>
      <c r="F6" s="182"/>
      <c r="G6" s="182"/>
      <c r="H6" s="182">
        <v>1</v>
      </c>
      <c r="I6" s="183">
        <f>IF(ISNUMBER( MATCH(A6,'Input og oversigt'!$C$10:$C$21,0)),1,0)</f>
        <v>0</v>
      </c>
      <c r="J6" s="184">
        <f>'Input og oversigt'!G5</f>
        <v>7.4</v>
      </c>
      <c r="K6" s="185"/>
      <c r="L6" s="4"/>
      <c r="M6" s="4"/>
      <c r="N6" s="4"/>
      <c r="O6" s="4"/>
      <c r="P6" s="4"/>
      <c r="Q6" s="60"/>
      <c r="R6" s="57"/>
      <c r="S6" s="57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1:45">
      <c r="A7" s="179">
        <v>45812</v>
      </c>
      <c r="B7" s="180"/>
      <c r="C7" s="181">
        <v>1</v>
      </c>
      <c r="D7" s="182"/>
      <c r="E7" s="182"/>
      <c r="F7" s="182"/>
      <c r="G7" s="182"/>
      <c r="H7" s="182">
        <v>1</v>
      </c>
      <c r="I7" s="183">
        <f>IF(ISNUMBER( MATCH(A7,'Input og oversigt'!$C$10:$C$21,0)),1,0)</f>
        <v>0</v>
      </c>
      <c r="J7" s="184">
        <f>'Input og oversigt'!G6</f>
        <v>7.4</v>
      </c>
      <c r="K7" s="185"/>
      <c r="L7" s="4"/>
      <c r="M7" s="4"/>
      <c r="N7" s="4"/>
      <c r="O7" s="4"/>
      <c r="P7" s="4"/>
      <c r="Q7" s="142"/>
      <c r="R7" s="57"/>
      <c r="S7" s="57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</row>
    <row r="8" spans="1:45">
      <c r="A8" s="179">
        <v>45813</v>
      </c>
      <c r="B8" s="180"/>
      <c r="C8" s="181">
        <v>1</v>
      </c>
      <c r="D8" s="182"/>
      <c r="E8" s="182"/>
      <c r="F8" s="182"/>
      <c r="G8" s="182"/>
      <c r="H8" s="182"/>
      <c r="I8" s="183">
        <f>IF(ISNUMBER( MATCH(A8,'Input og oversigt'!$C$10:$C$21,0)),1,0)</f>
        <v>0</v>
      </c>
      <c r="J8" s="184">
        <f>'Input og oversigt'!G7</f>
        <v>7.4</v>
      </c>
      <c r="K8" s="185" t="s">
        <v>42</v>
      </c>
      <c r="L8" s="4"/>
      <c r="M8" s="4"/>
      <c r="N8" s="4"/>
      <c r="O8" s="4"/>
      <c r="P8" s="4"/>
      <c r="Q8" s="142"/>
      <c r="R8" s="57"/>
      <c r="S8" s="57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</row>
    <row r="9" spans="1:45">
      <c r="A9" s="179">
        <v>45814</v>
      </c>
      <c r="B9" s="180"/>
      <c r="C9" s="181">
        <v>1</v>
      </c>
      <c r="D9" s="182"/>
      <c r="E9" s="182"/>
      <c r="F9" s="182"/>
      <c r="G9" s="182"/>
      <c r="H9" s="182">
        <v>1</v>
      </c>
      <c r="I9" s="183">
        <f>IF(ISNUMBER( MATCH(A9,'Input og oversigt'!$C$10:$C$21,0)),1,0)</f>
        <v>0</v>
      </c>
      <c r="J9" s="184">
        <f>'Input og oversigt'!G8</f>
        <v>7.4</v>
      </c>
      <c r="K9" s="185"/>
      <c r="L9" s="4"/>
      <c r="M9" s="4"/>
      <c r="N9" s="4"/>
      <c r="O9" s="4"/>
      <c r="P9" s="4"/>
      <c r="Q9" s="142"/>
      <c r="R9" s="57"/>
      <c r="S9" s="57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</row>
    <row r="10" spans="1:45">
      <c r="A10" s="179">
        <v>45815</v>
      </c>
      <c r="B10" s="180"/>
      <c r="C10" s="181"/>
      <c r="D10" s="182"/>
      <c r="E10" s="182"/>
      <c r="F10" s="182"/>
      <c r="G10" s="182">
        <v>1</v>
      </c>
      <c r="H10" s="182"/>
      <c r="I10" s="183">
        <f>IF(ISNUMBER( MATCH(A10,'Input og oversigt'!$C$10:$C$21,0)),1,0)</f>
        <v>0</v>
      </c>
      <c r="J10" s="184">
        <f>'Input og oversigt'!G9</f>
        <v>0</v>
      </c>
      <c r="K10" s="185"/>
      <c r="L10" s="4"/>
      <c r="M10" s="4"/>
      <c r="N10" s="4"/>
      <c r="O10" s="4"/>
      <c r="P10" s="4"/>
      <c r="Q10" s="58"/>
      <c r="R10" s="57"/>
      <c r="S10" s="57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</row>
    <row r="11" spans="1:45">
      <c r="A11" s="179">
        <v>45816</v>
      </c>
      <c r="B11" s="180"/>
      <c r="C11" s="181"/>
      <c r="D11" s="182"/>
      <c r="E11" s="182"/>
      <c r="F11" s="182"/>
      <c r="G11" s="182">
        <v>1</v>
      </c>
      <c r="H11" s="182"/>
      <c r="I11" s="183">
        <f>IF(ISNUMBER( MATCH(A11,'Input og oversigt'!$C$10:$C$21,0)),1,0)</f>
        <v>0</v>
      </c>
      <c r="J11" s="184">
        <f>'Input og oversigt'!G10</f>
        <v>0</v>
      </c>
      <c r="K11" s="185"/>
      <c r="L11" s="4"/>
      <c r="M11" s="4"/>
      <c r="N11" s="4"/>
      <c r="O11" s="4"/>
      <c r="P11" s="4"/>
      <c r="Q11" s="57"/>
      <c r="R11" s="57"/>
      <c r="S11" s="61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</row>
    <row r="12" spans="1:45">
      <c r="A12" s="179">
        <v>45817</v>
      </c>
      <c r="B12" s="180">
        <v>24</v>
      </c>
      <c r="C12" s="181"/>
      <c r="D12" s="182"/>
      <c r="E12" s="182"/>
      <c r="F12" s="182">
        <v>1</v>
      </c>
      <c r="G12" s="182"/>
      <c r="H12" s="182"/>
      <c r="I12" s="183">
        <f>IF(ISNUMBER( MATCH(A12,'Input og oversigt'!$C$10:$C$21,0)),1,0)</f>
        <v>0</v>
      </c>
      <c r="J12" s="184">
        <f>'Input og oversigt'!G11</f>
        <v>0</v>
      </c>
      <c r="K12" s="185"/>
      <c r="L12" s="4"/>
      <c r="M12" s="4"/>
      <c r="N12" s="4"/>
      <c r="O12" s="4"/>
      <c r="P12" s="4"/>
      <c r="Q12" s="57"/>
      <c r="R12" s="57"/>
      <c r="S12" s="61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</row>
    <row r="13" spans="1:45">
      <c r="A13" s="179">
        <v>45818</v>
      </c>
      <c r="B13" s="180"/>
      <c r="C13" s="181">
        <v>1</v>
      </c>
      <c r="D13" s="182"/>
      <c r="E13" s="182"/>
      <c r="F13" s="182"/>
      <c r="G13" s="182"/>
      <c r="H13" s="182">
        <v>1</v>
      </c>
      <c r="I13" s="183">
        <f>IF(ISNUMBER( MATCH(A13,'Input og oversigt'!$C$10:$C$21,0)),1,0)</f>
        <v>0</v>
      </c>
      <c r="J13" s="184">
        <f>'Input og oversigt'!G12</f>
        <v>7.4</v>
      </c>
      <c r="K13" s="185"/>
      <c r="L13" s="4"/>
      <c r="M13" s="4"/>
      <c r="N13" s="4"/>
      <c r="O13" s="4"/>
      <c r="P13" s="4"/>
      <c r="Q13" s="57"/>
      <c r="R13" s="57"/>
      <c r="S13" s="61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</row>
    <row r="14" spans="1:45">
      <c r="A14" s="179">
        <v>45819</v>
      </c>
      <c r="B14" s="180"/>
      <c r="C14" s="181">
        <v>1</v>
      </c>
      <c r="D14" s="182"/>
      <c r="E14" s="182"/>
      <c r="F14" s="182"/>
      <c r="G14" s="182"/>
      <c r="H14" s="182">
        <v>1</v>
      </c>
      <c r="I14" s="183">
        <f>IF(ISNUMBER( MATCH(A14,'Input og oversigt'!$C$10:$C$21,0)),1,0)</f>
        <v>0</v>
      </c>
      <c r="J14" s="184">
        <f>'Input og oversigt'!G13</f>
        <v>7.4</v>
      </c>
      <c r="K14" s="185"/>
      <c r="L14" s="4"/>
      <c r="M14" s="4"/>
      <c r="N14" s="4"/>
      <c r="O14" s="4"/>
      <c r="P14" s="4"/>
      <c r="Q14" s="57"/>
      <c r="R14" s="57"/>
      <c r="S14" s="61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</row>
    <row r="15" spans="1:45">
      <c r="A15" s="179">
        <v>45820</v>
      </c>
      <c r="B15" s="180"/>
      <c r="C15" s="181">
        <v>1</v>
      </c>
      <c r="D15" s="182"/>
      <c r="E15" s="182"/>
      <c r="F15" s="182"/>
      <c r="G15" s="182"/>
      <c r="H15" s="182">
        <v>1</v>
      </c>
      <c r="I15" s="183">
        <f>IF(ISNUMBER( MATCH(A15,'Input og oversigt'!$C$10:$C$21,0)),1,0)</f>
        <v>0</v>
      </c>
      <c r="J15" s="184">
        <f>'Input og oversigt'!G14</f>
        <v>7.4</v>
      </c>
      <c r="K15" s="185"/>
      <c r="L15" s="4"/>
      <c r="M15" s="4"/>
      <c r="N15" s="4"/>
      <c r="O15" s="4"/>
      <c r="P15" s="4"/>
      <c r="Q15" s="57"/>
      <c r="R15" s="57"/>
      <c r="S15" s="61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</row>
    <row r="16" spans="1:45">
      <c r="A16" s="179">
        <v>45821</v>
      </c>
      <c r="B16" s="180"/>
      <c r="C16" s="181">
        <v>1</v>
      </c>
      <c r="D16" s="182"/>
      <c r="E16" s="182"/>
      <c r="F16" s="182"/>
      <c r="G16" s="182"/>
      <c r="H16" s="182">
        <v>1</v>
      </c>
      <c r="I16" s="183">
        <f>IF(ISNUMBER( MATCH(A16,'Input og oversigt'!$C$10:$C$21,0)),1,0)</f>
        <v>0</v>
      </c>
      <c r="J16" s="184">
        <f>'Input og oversigt'!G15</f>
        <v>7.4</v>
      </c>
      <c r="K16" s="185"/>
      <c r="L16" s="4"/>
      <c r="M16" s="4"/>
      <c r="N16" s="4"/>
      <c r="O16" s="4"/>
      <c r="P16" s="4"/>
      <c r="Q16" s="57"/>
      <c r="R16" s="57"/>
      <c r="S16" s="61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</row>
    <row r="17" spans="1:45">
      <c r="A17" s="179">
        <v>45822</v>
      </c>
      <c r="B17" s="180"/>
      <c r="C17" s="181"/>
      <c r="D17" s="182"/>
      <c r="E17" s="182"/>
      <c r="F17" s="182"/>
      <c r="G17" s="182">
        <v>1</v>
      </c>
      <c r="H17" s="182"/>
      <c r="I17" s="183">
        <f>IF(ISNUMBER( MATCH(A17,'Input og oversigt'!$C$10:$C$21,0)),1,0)</f>
        <v>0</v>
      </c>
      <c r="J17" s="184">
        <f>'Input og oversigt'!G16</f>
        <v>0</v>
      </c>
      <c r="K17" s="185"/>
      <c r="L17" s="4"/>
      <c r="M17" s="4"/>
      <c r="N17" s="4"/>
      <c r="O17" s="4"/>
      <c r="P17" s="4"/>
      <c r="Q17" s="57"/>
      <c r="R17" s="57"/>
      <c r="S17" s="61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</row>
    <row r="18" spans="1:45">
      <c r="A18" s="179">
        <v>45823</v>
      </c>
      <c r="B18" s="180"/>
      <c r="C18" s="181"/>
      <c r="D18" s="182"/>
      <c r="E18" s="182"/>
      <c r="F18" s="182"/>
      <c r="G18" s="182">
        <v>1</v>
      </c>
      <c r="H18" s="182"/>
      <c r="I18" s="183">
        <f>IF(ISNUMBER( MATCH(A18,'Input og oversigt'!$C$10:$C$21,0)),1,0)</f>
        <v>0</v>
      </c>
      <c r="J18" s="184">
        <f>'Input og oversigt'!G17</f>
        <v>0</v>
      </c>
      <c r="K18" s="185"/>
      <c r="L18" s="4"/>
      <c r="M18" s="4"/>
      <c r="N18" s="4"/>
      <c r="O18" s="4"/>
      <c r="P18" s="4"/>
      <c r="Q18" s="57"/>
      <c r="R18" s="57"/>
      <c r="S18" s="61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</row>
    <row r="19" spans="1:45">
      <c r="A19" s="179">
        <v>45824</v>
      </c>
      <c r="B19" s="180">
        <v>25</v>
      </c>
      <c r="C19" s="181">
        <v>1</v>
      </c>
      <c r="D19" s="182"/>
      <c r="E19" s="182"/>
      <c r="F19" s="182"/>
      <c r="G19" s="182"/>
      <c r="H19" s="182">
        <v>1</v>
      </c>
      <c r="I19" s="183">
        <f>IF(ISNUMBER( MATCH(A19,'Input og oversigt'!$C$10:$C$21,0)),1,0)</f>
        <v>0</v>
      </c>
      <c r="J19" s="184">
        <f>'Input og oversigt'!G18</f>
        <v>7.4</v>
      </c>
      <c r="K19" s="185"/>
      <c r="L19" s="4"/>
      <c r="M19" s="4"/>
      <c r="N19" s="4"/>
      <c r="O19" s="4"/>
      <c r="P19" s="4"/>
      <c r="Q19" s="57"/>
      <c r="R19" s="57"/>
      <c r="S19" s="61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</row>
    <row r="20" spans="1:45">
      <c r="A20" s="179">
        <v>45825</v>
      </c>
      <c r="B20" s="180"/>
      <c r="C20" s="181">
        <v>1</v>
      </c>
      <c r="D20" s="182"/>
      <c r="E20" s="182"/>
      <c r="F20" s="182"/>
      <c r="G20" s="182"/>
      <c r="H20" s="182">
        <v>1</v>
      </c>
      <c r="I20" s="183">
        <f>IF(ISNUMBER( MATCH(A20,'Input og oversigt'!$C$10:$C$21,0)),1,0)</f>
        <v>0</v>
      </c>
      <c r="J20" s="184">
        <f>'Input og oversigt'!G19</f>
        <v>7.4</v>
      </c>
      <c r="K20" s="185"/>
      <c r="L20" s="4"/>
      <c r="M20" s="4"/>
      <c r="N20" s="4"/>
      <c r="O20" s="4"/>
      <c r="P20" s="4"/>
      <c r="Q20" s="57"/>
      <c r="R20" s="57"/>
      <c r="S20" s="61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</row>
    <row r="21" spans="1:45">
      <c r="A21" s="179">
        <v>45826</v>
      </c>
      <c r="B21" s="180"/>
      <c r="C21" s="181">
        <v>1</v>
      </c>
      <c r="D21" s="182"/>
      <c r="E21" s="182"/>
      <c r="F21" s="182"/>
      <c r="G21" s="182"/>
      <c r="H21" s="182">
        <v>1</v>
      </c>
      <c r="I21" s="183">
        <f>IF(ISNUMBER( MATCH(A21,'Input og oversigt'!$C$10:$C$21,0)),1,0)</f>
        <v>0</v>
      </c>
      <c r="J21" s="184">
        <f>'Input og oversigt'!G20</f>
        <v>7.4</v>
      </c>
      <c r="K21" s="185"/>
      <c r="L21" s="4"/>
      <c r="M21" s="4"/>
      <c r="N21" s="4"/>
      <c r="O21" s="4"/>
      <c r="P21" s="4"/>
      <c r="Q21" s="57"/>
      <c r="R21" s="57"/>
      <c r="S21" s="61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</row>
    <row r="22" spans="1:45">
      <c r="A22" s="179">
        <v>45827</v>
      </c>
      <c r="B22" s="180"/>
      <c r="C22" s="181">
        <v>1</v>
      </c>
      <c r="D22" s="182"/>
      <c r="E22" s="182"/>
      <c r="F22" s="182"/>
      <c r="G22" s="182"/>
      <c r="H22" s="182">
        <v>1</v>
      </c>
      <c r="I22" s="183">
        <f>IF(ISNUMBER( MATCH(A22,'Input og oversigt'!$C$10:$C$21,0)),1,0)</f>
        <v>0</v>
      </c>
      <c r="J22" s="184">
        <f>'Input og oversigt'!G21</f>
        <v>7.4</v>
      </c>
      <c r="K22" s="185"/>
      <c r="L22" s="4"/>
      <c r="M22" s="4"/>
      <c r="N22" s="4"/>
      <c r="O22" s="4"/>
      <c r="P22" s="4"/>
      <c r="Q22" s="57"/>
      <c r="R22" s="57"/>
      <c r="S22" s="61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</row>
    <row r="23" spans="1:45">
      <c r="A23" s="179">
        <v>45828</v>
      </c>
      <c r="B23" s="180"/>
      <c r="C23" s="181">
        <v>1</v>
      </c>
      <c r="D23" s="182"/>
      <c r="E23" s="182"/>
      <c r="F23" s="182"/>
      <c r="G23" s="182"/>
      <c r="H23" s="182">
        <v>1</v>
      </c>
      <c r="I23" s="183">
        <f>IF(ISNUMBER( MATCH(A23,'Input og oversigt'!$C$10:$C$21,0)),1,0)</f>
        <v>0</v>
      </c>
      <c r="J23" s="184">
        <f>'Input og oversigt'!G22</f>
        <v>7.4</v>
      </c>
      <c r="K23" s="185"/>
      <c r="L23" s="4"/>
      <c r="M23" s="4"/>
      <c r="N23" s="4"/>
      <c r="O23" s="4"/>
      <c r="P23" s="4"/>
      <c r="Q23" s="57"/>
      <c r="R23" s="57"/>
      <c r="S23" s="61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</row>
    <row r="24" spans="1:45">
      <c r="A24" s="179">
        <v>45829</v>
      </c>
      <c r="B24" s="180"/>
      <c r="C24" s="181"/>
      <c r="D24" s="182"/>
      <c r="E24" s="182"/>
      <c r="F24" s="182"/>
      <c r="G24" s="182">
        <v>1</v>
      </c>
      <c r="H24" s="182"/>
      <c r="I24" s="183">
        <f>IF(ISNUMBER( MATCH(A24,'Input og oversigt'!$C$10:$C$21,0)),1,0)</f>
        <v>0</v>
      </c>
      <c r="J24" s="184">
        <f>'Input og oversigt'!G23</f>
        <v>0</v>
      </c>
      <c r="K24" s="185"/>
      <c r="L24" s="4"/>
      <c r="M24" s="4"/>
      <c r="N24" s="4"/>
      <c r="O24" s="4"/>
      <c r="P24" s="4"/>
      <c r="Q24" s="57"/>
      <c r="R24" s="57"/>
      <c r="S24" s="57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</row>
    <row r="25" spans="1:45">
      <c r="A25" s="179">
        <v>45830</v>
      </c>
      <c r="B25" s="180"/>
      <c r="C25" s="181"/>
      <c r="D25" s="182"/>
      <c r="E25" s="182"/>
      <c r="F25" s="182"/>
      <c r="G25" s="182">
        <v>1</v>
      </c>
      <c r="H25" s="182"/>
      <c r="I25" s="183">
        <f>IF(ISNUMBER( MATCH(A25,'Input og oversigt'!$C$10:$C$21,0)),1,0)</f>
        <v>0</v>
      </c>
      <c r="J25" s="184">
        <f>'Input og oversigt'!G24</f>
        <v>0</v>
      </c>
      <c r="K25" s="185"/>
      <c r="L25" s="4"/>
      <c r="M25" s="4"/>
      <c r="N25" s="4"/>
      <c r="O25" s="4"/>
      <c r="P25" s="4"/>
      <c r="Q25" s="57"/>
      <c r="R25" s="57"/>
      <c r="S25" s="62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</row>
    <row r="26" spans="1:45">
      <c r="A26" s="179">
        <v>45831</v>
      </c>
      <c r="B26" s="180">
        <v>26</v>
      </c>
      <c r="C26" s="181">
        <v>1</v>
      </c>
      <c r="D26" s="182"/>
      <c r="E26" s="182"/>
      <c r="F26" s="182"/>
      <c r="G26" s="182">
        <v>1</v>
      </c>
      <c r="H26" s="182">
        <v>1</v>
      </c>
      <c r="I26" s="183">
        <f>IF(ISNUMBER( MATCH(A26,'Input og oversigt'!$C$10:$C$21,0)),1,0)</f>
        <v>0</v>
      </c>
      <c r="J26" s="184">
        <f>'Input og oversigt'!G25</f>
        <v>7.4</v>
      </c>
      <c r="K26" s="185"/>
      <c r="L26" s="4"/>
      <c r="M26" s="4"/>
      <c r="N26" s="4"/>
      <c r="O26" s="4"/>
      <c r="P26" s="4"/>
      <c r="Q26" s="57"/>
      <c r="R26" s="57"/>
      <c r="S26" s="63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</row>
    <row r="27" spans="1:45">
      <c r="A27" s="179">
        <v>45832</v>
      </c>
      <c r="B27" s="180"/>
      <c r="C27" s="181">
        <v>1</v>
      </c>
      <c r="D27" s="182"/>
      <c r="E27" s="182"/>
      <c r="F27" s="182"/>
      <c r="G27" s="182"/>
      <c r="H27" s="182">
        <v>1</v>
      </c>
      <c r="I27" s="183">
        <f>IF(ISNUMBER( MATCH(A27,'Input og oversigt'!$C$10:$C$21,0)),1,0)</f>
        <v>0</v>
      </c>
      <c r="J27" s="184">
        <f>'Input og oversigt'!G26</f>
        <v>7.4</v>
      </c>
      <c r="K27" s="185"/>
      <c r="L27" s="4"/>
      <c r="M27" s="4"/>
      <c r="N27" s="4"/>
      <c r="O27" s="4"/>
      <c r="P27" s="4"/>
      <c r="Q27" s="57"/>
      <c r="R27" s="57"/>
      <c r="S27" s="57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</row>
    <row r="28" spans="1:45">
      <c r="A28" s="179">
        <v>45833</v>
      </c>
      <c r="B28" s="180"/>
      <c r="C28" s="181">
        <v>1</v>
      </c>
      <c r="D28" s="182"/>
      <c r="E28" s="182"/>
      <c r="F28" s="182"/>
      <c r="G28" s="182"/>
      <c r="H28" s="182">
        <v>1</v>
      </c>
      <c r="I28" s="183">
        <f>IF(ISNUMBER( MATCH(A28,'Input og oversigt'!$C$10:$C$21,0)),1,0)</f>
        <v>0</v>
      </c>
      <c r="J28" s="184">
        <f>'Input og oversigt'!G27</f>
        <v>7.4</v>
      </c>
      <c r="K28" s="185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</row>
    <row r="29" spans="1:45">
      <c r="A29" s="179">
        <v>45834</v>
      </c>
      <c r="B29" s="180"/>
      <c r="C29" s="181">
        <v>1</v>
      </c>
      <c r="D29" s="182"/>
      <c r="E29" s="182"/>
      <c r="F29" s="182"/>
      <c r="G29" s="182"/>
      <c r="H29" s="182"/>
      <c r="I29" s="183">
        <f>IF(ISNUMBER( MATCH(A29,'Input og oversigt'!$C$10:$C$21,0)),1,0)</f>
        <v>0</v>
      </c>
      <c r="J29" s="184">
        <f>'Input og oversigt'!G28</f>
        <v>7.4</v>
      </c>
      <c r="K29" s="185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</row>
    <row r="30" spans="1:45">
      <c r="A30" s="179">
        <v>45835</v>
      </c>
      <c r="B30" s="180"/>
      <c r="C30" s="181">
        <v>1</v>
      </c>
      <c r="D30" s="182"/>
      <c r="E30" s="182"/>
      <c r="F30" s="182"/>
      <c r="G30" s="182"/>
      <c r="H30" s="182"/>
      <c r="I30" s="183">
        <f>IF(ISNUMBER( MATCH(A30,'Input og oversigt'!$C$10:$C$21,0)),1,0)</f>
        <v>0</v>
      </c>
      <c r="J30" s="184">
        <f>'Input og oversigt'!G29</f>
        <v>7.4</v>
      </c>
      <c r="K30" s="185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</row>
    <row r="31" spans="1:45">
      <c r="A31" s="179">
        <v>45836</v>
      </c>
      <c r="B31" s="180"/>
      <c r="C31" s="181"/>
      <c r="D31" s="182"/>
      <c r="E31" s="182"/>
      <c r="F31" s="182"/>
      <c r="G31" s="182">
        <v>1</v>
      </c>
      <c r="H31" s="182"/>
      <c r="I31" s="183">
        <f>IF(ISNUMBER( MATCH(A31,'Input og oversigt'!$C$10:$C$21,0)),1,0)</f>
        <v>0</v>
      </c>
      <c r="J31" s="184">
        <f>'Input og oversigt'!G30</f>
        <v>0</v>
      </c>
      <c r="K31" s="185" t="s">
        <v>43</v>
      </c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</row>
    <row r="32" spans="1:45">
      <c r="A32" s="179">
        <v>45837</v>
      </c>
      <c r="B32" s="180"/>
      <c r="C32" s="181"/>
      <c r="D32" s="182"/>
      <c r="E32" s="182"/>
      <c r="F32" s="182"/>
      <c r="G32" s="182">
        <v>1</v>
      </c>
      <c r="H32" s="182"/>
      <c r="I32" s="183">
        <f>IF(ISNUMBER( MATCH(A32,'Input og oversigt'!$C$10:$C$21,0)),1,0)</f>
        <v>0</v>
      </c>
      <c r="J32" s="184">
        <f>'Input og oversigt'!G31</f>
        <v>0</v>
      </c>
      <c r="K32" s="185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</row>
    <row r="33" spans="1:45">
      <c r="A33" s="179">
        <v>45838</v>
      </c>
      <c r="B33" s="180">
        <v>27</v>
      </c>
      <c r="C33" s="181">
        <v>1</v>
      </c>
      <c r="D33" s="182"/>
      <c r="E33" s="182"/>
      <c r="F33" s="182"/>
      <c r="G33" s="182"/>
      <c r="H33" s="182"/>
      <c r="I33" s="183">
        <f>IF(ISNUMBER( MATCH(A33,'Input og oversigt'!$C$10:$C$21,0)),1,0)</f>
        <v>0</v>
      </c>
      <c r="J33" s="184">
        <f>'Input og oversigt'!G32</f>
        <v>7.4</v>
      </c>
      <c r="K33" s="185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</row>
    <row r="34" spans="1:45">
      <c r="A34" s="179">
        <v>45839</v>
      </c>
      <c r="B34" s="180"/>
      <c r="C34" s="181">
        <v>1</v>
      </c>
      <c r="D34" s="182"/>
      <c r="E34" s="182"/>
      <c r="F34" s="182"/>
      <c r="G34" s="182"/>
      <c r="H34" s="182"/>
      <c r="I34" s="183">
        <f>IF(ISNUMBER( MATCH(A34,'Input og oversigt'!$C$10:$C$21,0)),1,0)</f>
        <v>0</v>
      </c>
      <c r="J34" s="184">
        <f>'Input og oversigt'!G33</f>
        <v>7.4</v>
      </c>
      <c r="K34" s="185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</row>
    <row r="35" spans="1:45">
      <c r="A35" s="179">
        <v>45840</v>
      </c>
      <c r="B35" s="180"/>
      <c r="C35" s="181">
        <v>1</v>
      </c>
      <c r="D35" s="182"/>
      <c r="E35" s="182"/>
      <c r="F35" s="182"/>
      <c r="G35" s="182"/>
      <c r="H35" s="182"/>
      <c r="I35" s="183">
        <f>IF(ISNUMBER( MATCH(A35,'Input og oversigt'!$C$10:$C$21,0)),1,0)</f>
        <v>0</v>
      </c>
      <c r="J35" s="184">
        <f>'Input og oversigt'!G34</f>
        <v>7.4</v>
      </c>
      <c r="K35" s="185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</row>
    <row r="36" spans="1:45">
      <c r="A36" s="179">
        <v>45841</v>
      </c>
      <c r="B36" s="180"/>
      <c r="C36" s="181">
        <v>1</v>
      </c>
      <c r="D36" s="182"/>
      <c r="E36" s="182"/>
      <c r="F36" s="182"/>
      <c r="G36" s="182"/>
      <c r="H36" s="182"/>
      <c r="I36" s="183">
        <f>IF(ISNUMBER( MATCH(A36,'Input og oversigt'!$C$10:$C$21,0)),1,0)</f>
        <v>0</v>
      </c>
      <c r="J36" s="184">
        <f>'Input og oversigt'!G35</f>
        <v>7.4</v>
      </c>
      <c r="K36" s="185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</row>
    <row r="37" spans="1:45">
      <c r="A37" s="179">
        <v>45842</v>
      </c>
      <c r="B37" s="180"/>
      <c r="C37" s="181"/>
      <c r="D37" s="182"/>
      <c r="E37" s="182">
        <v>1</v>
      </c>
      <c r="F37" s="182"/>
      <c r="G37" s="182"/>
      <c r="H37" s="182"/>
      <c r="I37" s="183">
        <f>IF(ISNUMBER( MATCH(A37,'Input og oversigt'!$C$10:$C$21,0)),1,0)</f>
        <v>0</v>
      </c>
      <c r="J37" s="184">
        <f>'Input og oversigt'!G36</f>
        <v>0</v>
      </c>
      <c r="K37" s="185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</row>
    <row r="38" spans="1:45">
      <c r="A38" s="179">
        <v>45843</v>
      </c>
      <c r="B38" s="180"/>
      <c r="C38" s="181"/>
      <c r="D38" s="182"/>
      <c r="E38" s="182"/>
      <c r="F38" s="182"/>
      <c r="G38" s="182">
        <v>1</v>
      </c>
      <c r="H38" s="182"/>
      <c r="I38" s="183">
        <f>IF(ISNUMBER( MATCH(A38,'Input og oversigt'!$C$10:$C$21,0)),1,0)</f>
        <v>0</v>
      </c>
      <c r="J38" s="184">
        <f>'Input og oversigt'!G37</f>
        <v>0</v>
      </c>
      <c r="K38" s="185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</row>
    <row r="39" spans="1:45">
      <c r="A39" s="179">
        <v>45844</v>
      </c>
      <c r="B39" s="180"/>
      <c r="C39" s="181"/>
      <c r="D39" s="182"/>
      <c r="E39" s="182"/>
      <c r="F39" s="182"/>
      <c r="G39" s="182">
        <v>1</v>
      </c>
      <c r="H39" s="182"/>
      <c r="I39" s="183">
        <f>IF(ISNUMBER( MATCH(A39,'Input og oversigt'!$C$10:$C$21,0)),1,0)</f>
        <v>0</v>
      </c>
      <c r="J39" s="184">
        <f>'Input og oversigt'!G38</f>
        <v>0</v>
      </c>
      <c r="K39" s="185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</row>
    <row r="40" spans="1:45">
      <c r="A40" s="179">
        <v>45845</v>
      </c>
      <c r="B40" s="180">
        <v>28</v>
      </c>
      <c r="C40" s="181"/>
      <c r="D40" s="182"/>
      <c r="E40" s="182">
        <v>1</v>
      </c>
      <c r="F40" s="182"/>
      <c r="G40" s="182">
        <v>1</v>
      </c>
      <c r="H40" s="182"/>
      <c r="I40" s="183">
        <f>IF(ISNUMBER( MATCH(A40,'Input og oversigt'!$C$10:$C$21,0)),1,0)</f>
        <v>0</v>
      </c>
      <c r="J40" s="184">
        <f>'Input og oversigt'!G39</f>
        <v>0</v>
      </c>
      <c r="K40" s="185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</row>
    <row r="41" spans="1:45">
      <c r="A41" s="179">
        <v>45846</v>
      </c>
      <c r="B41" s="180"/>
      <c r="C41" s="181"/>
      <c r="D41" s="182"/>
      <c r="E41" s="182">
        <v>1</v>
      </c>
      <c r="F41" s="182"/>
      <c r="G41" s="182"/>
      <c r="H41" s="182"/>
      <c r="I41" s="183">
        <f>IF(ISNUMBER( MATCH(A41,'Input og oversigt'!$C$10:$C$21,0)),1,0)</f>
        <v>0</v>
      </c>
      <c r="J41" s="184">
        <f>'Input og oversigt'!G40</f>
        <v>0</v>
      </c>
      <c r="K41" s="185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</row>
    <row r="42" spans="1:45">
      <c r="A42" s="179">
        <v>45847</v>
      </c>
      <c r="B42" s="180"/>
      <c r="C42" s="181"/>
      <c r="D42" s="182"/>
      <c r="E42" s="182">
        <v>1</v>
      </c>
      <c r="F42" s="182"/>
      <c r="G42" s="182"/>
      <c r="H42" s="182"/>
      <c r="I42" s="183">
        <f>IF(ISNUMBER( MATCH(A42,'Input og oversigt'!$C$10:$C$21,0)),1,0)</f>
        <v>0</v>
      </c>
      <c r="J42" s="184">
        <f>'Input og oversigt'!G41</f>
        <v>0</v>
      </c>
      <c r="K42" s="185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</row>
    <row r="43" spans="1:45">
      <c r="A43" s="179">
        <v>45848</v>
      </c>
      <c r="B43" s="180"/>
      <c r="C43" s="181"/>
      <c r="D43" s="182"/>
      <c r="E43" s="182">
        <v>1</v>
      </c>
      <c r="F43" s="182"/>
      <c r="G43" s="182"/>
      <c r="H43" s="182"/>
      <c r="I43" s="183">
        <f>IF(ISNUMBER( MATCH(A43,'Input og oversigt'!$C$10:$C$21,0)),1,0)</f>
        <v>0</v>
      </c>
      <c r="J43" s="184">
        <f>'Input og oversigt'!G42</f>
        <v>0</v>
      </c>
      <c r="K43" s="185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</row>
    <row r="44" spans="1:45">
      <c r="A44" s="179">
        <v>45849</v>
      </c>
      <c r="B44" s="180"/>
      <c r="C44" s="181"/>
      <c r="D44" s="182"/>
      <c r="E44" s="182">
        <v>1</v>
      </c>
      <c r="F44" s="182"/>
      <c r="G44" s="182"/>
      <c r="H44" s="182"/>
      <c r="I44" s="183">
        <f>IF(ISNUMBER( MATCH(A44,'Input og oversigt'!$C$10:$C$21,0)),1,0)</f>
        <v>0</v>
      </c>
      <c r="J44" s="184">
        <f>'Input og oversigt'!G43</f>
        <v>0</v>
      </c>
      <c r="K44" s="185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</row>
    <row r="45" spans="1:45">
      <c r="A45" s="179">
        <v>45850</v>
      </c>
      <c r="B45" s="180"/>
      <c r="C45" s="181"/>
      <c r="D45" s="182"/>
      <c r="E45" s="182"/>
      <c r="F45" s="182"/>
      <c r="G45" s="182">
        <v>1</v>
      </c>
      <c r="H45" s="182"/>
      <c r="I45" s="183">
        <f>IF(ISNUMBER( MATCH(A45,'Input og oversigt'!$C$10:$C$21,0)),1,0)</f>
        <v>0</v>
      </c>
      <c r="J45" s="184">
        <f>'Input og oversigt'!G44</f>
        <v>0</v>
      </c>
      <c r="K45" s="185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</row>
    <row r="46" spans="1:45">
      <c r="A46" s="179">
        <v>45851</v>
      </c>
      <c r="B46" s="180"/>
      <c r="C46" s="181"/>
      <c r="D46" s="182"/>
      <c r="E46" s="182"/>
      <c r="F46" s="182"/>
      <c r="G46" s="182">
        <v>1</v>
      </c>
      <c r="H46" s="182"/>
      <c r="I46" s="183">
        <f>IF(ISNUMBER( MATCH(A46,'Input og oversigt'!$C$10:$C$21,0)),1,0)</f>
        <v>0</v>
      </c>
      <c r="J46" s="184">
        <f>'Input og oversigt'!G45</f>
        <v>0</v>
      </c>
      <c r="K46" s="185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</row>
    <row r="47" spans="1:45">
      <c r="A47" s="179">
        <v>45852</v>
      </c>
      <c r="B47" s="180">
        <v>29</v>
      </c>
      <c r="C47" s="181"/>
      <c r="D47" s="182"/>
      <c r="E47" s="182">
        <v>1</v>
      </c>
      <c r="F47" s="182"/>
      <c r="G47" s="182"/>
      <c r="H47" s="182"/>
      <c r="I47" s="183">
        <f>IF(ISNUMBER( MATCH(A47,'Input og oversigt'!$C$10:$C$21,0)),1,0)</f>
        <v>0</v>
      </c>
      <c r="J47" s="184">
        <f>'Input og oversigt'!G46</f>
        <v>0</v>
      </c>
      <c r="K47" s="185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</row>
    <row r="48" spans="1:45">
      <c r="A48" s="179">
        <v>45853</v>
      </c>
      <c r="B48" s="180"/>
      <c r="C48" s="181"/>
      <c r="D48" s="182"/>
      <c r="E48" s="182">
        <v>1</v>
      </c>
      <c r="F48" s="182"/>
      <c r="G48" s="182"/>
      <c r="H48" s="182"/>
      <c r="I48" s="183">
        <f>IF(ISNUMBER( MATCH(A48,'Input og oversigt'!$C$10:$C$21,0)),1,0)</f>
        <v>0</v>
      </c>
      <c r="J48" s="184">
        <f>'Input og oversigt'!G47</f>
        <v>0</v>
      </c>
      <c r="K48" s="185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</row>
    <row r="49" spans="1:45">
      <c r="A49" s="179">
        <v>45854</v>
      </c>
      <c r="B49" s="180"/>
      <c r="C49" s="181"/>
      <c r="D49" s="182"/>
      <c r="E49" s="182">
        <v>1</v>
      </c>
      <c r="F49" s="182"/>
      <c r="G49" s="182"/>
      <c r="H49" s="182"/>
      <c r="I49" s="183">
        <f>IF(ISNUMBER( MATCH(A49,'Input og oversigt'!$C$10:$C$21,0)),1,0)</f>
        <v>0</v>
      </c>
      <c r="J49" s="184">
        <f>'Input og oversigt'!G48</f>
        <v>0</v>
      </c>
      <c r="K49" s="185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</row>
    <row r="50" spans="1:45">
      <c r="A50" s="179">
        <v>45855</v>
      </c>
      <c r="B50" s="180"/>
      <c r="C50" s="181"/>
      <c r="D50" s="182"/>
      <c r="E50" s="182">
        <v>1</v>
      </c>
      <c r="F50" s="182"/>
      <c r="G50" s="182"/>
      <c r="H50" s="182"/>
      <c r="I50" s="183">
        <f>IF(ISNUMBER( MATCH(A50,'Input og oversigt'!$C$10:$C$21,0)),1,0)</f>
        <v>0</v>
      </c>
      <c r="J50" s="184">
        <f>'Input og oversigt'!G49</f>
        <v>0</v>
      </c>
      <c r="K50" s="185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</row>
    <row r="51" spans="1:45">
      <c r="A51" s="179">
        <v>45856</v>
      </c>
      <c r="B51" s="180"/>
      <c r="C51" s="181"/>
      <c r="D51" s="182"/>
      <c r="E51" s="182">
        <v>1</v>
      </c>
      <c r="F51" s="182"/>
      <c r="G51" s="182"/>
      <c r="H51" s="182"/>
      <c r="I51" s="183">
        <f>IF(ISNUMBER( MATCH(A51,'Input og oversigt'!$C$10:$C$21,0)),1,0)</f>
        <v>0</v>
      </c>
      <c r="J51" s="184">
        <f>'Input og oversigt'!G50</f>
        <v>0</v>
      </c>
      <c r="K51" s="185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</row>
    <row r="52" spans="1:45">
      <c r="A52" s="179">
        <v>45857</v>
      </c>
      <c r="B52" s="180"/>
      <c r="C52" s="181"/>
      <c r="D52" s="182"/>
      <c r="E52" s="182"/>
      <c r="F52" s="182"/>
      <c r="G52" s="182">
        <v>1</v>
      </c>
      <c r="H52" s="182"/>
      <c r="I52" s="183">
        <f>IF(ISNUMBER( MATCH(A52,'Input og oversigt'!$C$10:$C$21,0)),1,0)</f>
        <v>0</v>
      </c>
      <c r="J52" s="184">
        <f>'Input og oversigt'!G51</f>
        <v>0</v>
      </c>
      <c r="K52" s="185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</row>
    <row r="53" spans="1:45">
      <c r="A53" s="179">
        <v>45858</v>
      </c>
      <c r="B53" s="180"/>
      <c r="C53" s="181"/>
      <c r="D53" s="182"/>
      <c r="E53" s="182"/>
      <c r="F53" s="182"/>
      <c r="G53" s="182">
        <v>1</v>
      </c>
      <c r="H53" s="182"/>
      <c r="I53" s="183">
        <f>IF(ISNUMBER( MATCH(A53,'Input og oversigt'!$C$10:$C$21,0)),1,0)</f>
        <v>0</v>
      </c>
      <c r="J53" s="184">
        <f>'Input og oversigt'!G52</f>
        <v>0</v>
      </c>
      <c r="K53" s="185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</row>
    <row r="54" spans="1:45">
      <c r="A54" s="179">
        <v>45859</v>
      </c>
      <c r="B54" s="180">
        <v>30</v>
      </c>
      <c r="C54" s="181"/>
      <c r="D54" s="182"/>
      <c r="E54" s="182">
        <v>1</v>
      </c>
      <c r="F54" s="182"/>
      <c r="G54" s="182"/>
      <c r="H54" s="182"/>
      <c r="I54" s="183">
        <f>IF(ISNUMBER( MATCH(A54,'Input og oversigt'!$C$10:$C$21,0)),1,0)</f>
        <v>0</v>
      </c>
      <c r="J54" s="184">
        <f>'Input og oversigt'!G53</f>
        <v>0</v>
      </c>
      <c r="K54" s="185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</row>
    <row r="55" spans="1:45">
      <c r="A55" s="179">
        <v>45860</v>
      </c>
      <c r="B55" s="180"/>
      <c r="C55" s="181"/>
      <c r="D55" s="182"/>
      <c r="E55" s="182">
        <v>1</v>
      </c>
      <c r="F55" s="182"/>
      <c r="G55" s="182"/>
      <c r="H55" s="182"/>
      <c r="I55" s="183">
        <f>IF(ISNUMBER( MATCH(A55,'Input og oversigt'!$C$10:$C$21,0)),1,0)</f>
        <v>0</v>
      </c>
      <c r="J55" s="184">
        <f>'Input og oversigt'!G54</f>
        <v>0</v>
      </c>
      <c r="K55" s="185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</row>
    <row r="56" spans="1:45">
      <c r="A56" s="179">
        <v>45861</v>
      </c>
      <c r="B56" s="180"/>
      <c r="C56" s="181"/>
      <c r="D56" s="182"/>
      <c r="E56" s="182">
        <v>1</v>
      </c>
      <c r="F56" s="182"/>
      <c r="G56" s="182"/>
      <c r="H56" s="182"/>
      <c r="I56" s="183">
        <f>IF(ISNUMBER( MATCH(A56,'Input og oversigt'!$C$10:$C$21,0)),1,0)</f>
        <v>0</v>
      </c>
      <c r="J56" s="184">
        <f>'Input og oversigt'!G55</f>
        <v>0</v>
      </c>
      <c r="K56" s="185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</row>
    <row r="57" spans="1:45">
      <c r="A57" s="179">
        <v>45862</v>
      </c>
      <c r="B57" s="180"/>
      <c r="C57" s="181"/>
      <c r="D57" s="182"/>
      <c r="E57" s="182">
        <v>1</v>
      </c>
      <c r="F57" s="182"/>
      <c r="G57" s="182"/>
      <c r="H57" s="182"/>
      <c r="I57" s="183">
        <f>IF(ISNUMBER( MATCH(A57,'Input og oversigt'!$C$10:$C$21,0)),1,0)</f>
        <v>0</v>
      </c>
      <c r="J57" s="184">
        <f>'Input og oversigt'!G56</f>
        <v>0</v>
      </c>
      <c r="K57" s="185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</row>
    <row r="58" spans="1:45">
      <c r="A58" s="179">
        <v>45863</v>
      </c>
      <c r="B58" s="180"/>
      <c r="C58" s="181"/>
      <c r="D58" s="182"/>
      <c r="E58" s="182">
        <v>1</v>
      </c>
      <c r="F58" s="182"/>
      <c r="G58" s="182"/>
      <c r="H58" s="182"/>
      <c r="I58" s="183">
        <f>IF(ISNUMBER( MATCH(A58,'Input og oversigt'!$C$10:$C$21,0)),1,0)</f>
        <v>0</v>
      </c>
      <c r="J58" s="184">
        <f>'Input og oversigt'!G57</f>
        <v>0</v>
      </c>
      <c r="K58" s="185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</row>
    <row r="59" spans="1:45">
      <c r="A59" s="179">
        <v>45864</v>
      </c>
      <c r="B59" s="180"/>
      <c r="C59" s="181"/>
      <c r="D59" s="182"/>
      <c r="E59" s="182"/>
      <c r="F59" s="182"/>
      <c r="G59" s="182">
        <v>1</v>
      </c>
      <c r="H59" s="182"/>
      <c r="I59" s="183">
        <f>IF(ISNUMBER( MATCH(A59,'Input og oversigt'!$C$10:$C$21,0)),1,0)</f>
        <v>0</v>
      </c>
      <c r="J59" s="184">
        <f>'Input og oversigt'!G58</f>
        <v>0</v>
      </c>
      <c r="K59" s="185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</row>
    <row r="60" spans="1:45">
      <c r="A60" s="179">
        <v>45865</v>
      </c>
      <c r="B60" s="180"/>
      <c r="C60" s="181"/>
      <c r="D60" s="182"/>
      <c r="E60" s="182"/>
      <c r="F60" s="182"/>
      <c r="G60" s="182">
        <v>1</v>
      </c>
      <c r="H60" s="182"/>
      <c r="I60" s="183">
        <f>IF(ISNUMBER( MATCH(A60,'Input og oversigt'!$C$10:$C$21,0)),1,0)</f>
        <v>0</v>
      </c>
      <c r="J60" s="184">
        <f>'Input og oversigt'!G59</f>
        <v>0</v>
      </c>
      <c r="K60" s="185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</row>
    <row r="61" spans="1:45">
      <c r="A61" s="179">
        <v>45866</v>
      </c>
      <c r="B61" s="180">
        <v>31</v>
      </c>
      <c r="C61" s="181"/>
      <c r="D61" s="182"/>
      <c r="E61" s="182">
        <v>1</v>
      </c>
      <c r="F61" s="182"/>
      <c r="G61" s="182"/>
      <c r="H61" s="182"/>
      <c r="I61" s="183">
        <f>IF(ISNUMBER( MATCH(A61,'Input og oversigt'!$C$10:$C$21,0)),1,0)</f>
        <v>0</v>
      </c>
      <c r="J61" s="184">
        <f>'Input og oversigt'!G60</f>
        <v>0</v>
      </c>
      <c r="K61" s="185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</row>
    <row r="62" spans="1:45">
      <c r="A62" s="179">
        <v>45867</v>
      </c>
      <c r="B62" s="180"/>
      <c r="C62" s="181"/>
      <c r="D62" s="182"/>
      <c r="E62" s="182">
        <v>1</v>
      </c>
      <c r="F62" s="182"/>
      <c r="G62" s="182"/>
      <c r="H62" s="182"/>
      <c r="I62" s="183">
        <f>IF(ISNUMBER( MATCH(A62,'Input og oversigt'!$C$10:$C$21,0)),1,0)</f>
        <v>0</v>
      </c>
      <c r="J62" s="184">
        <f>'Input og oversigt'!G61</f>
        <v>0</v>
      </c>
      <c r="K62" s="185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</row>
    <row r="63" spans="1:45">
      <c r="A63" s="179">
        <v>45868</v>
      </c>
      <c r="B63" s="180"/>
      <c r="C63" s="181"/>
      <c r="D63" s="182"/>
      <c r="E63" s="182">
        <v>1</v>
      </c>
      <c r="F63" s="182"/>
      <c r="G63" s="182"/>
      <c r="H63" s="182"/>
      <c r="I63" s="183">
        <f>IF(ISNUMBER( MATCH(A63,'Input og oversigt'!$C$10:$C$21,0)),1,0)</f>
        <v>0</v>
      </c>
      <c r="J63" s="184">
        <f>'Input og oversigt'!G62</f>
        <v>0</v>
      </c>
      <c r="K63" s="185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</row>
    <row r="64" spans="1:45">
      <c r="A64" s="179">
        <v>45869</v>
      </c>
      <c r="B64" s="180"/>
      <c r="C64" s="181"/>
      <c r="D64" s="182"/>
      <c r="E64" s="182">
        <v>1</v>
      </c>
      <c r="F64" s="182"/>
      <c r="G64" s="182"/>
      <c r="H64" s="182"/>
      <c r="I64" s="183">
        <f>IF(ISNUMBER( MATCH(A64,'Input og oversigt'!$C$10:$C$21,0)),1,0)</f>
        <v>0</v>
      </c>
      <c r="J64" s="184">
        <f>'Input og oversigt'!G63</f>
        <v>0</v>
      </c>
      <c r="K64" s="185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</row>
    <row r="65" spans="1:45">
      <c r="A65" s="179">
        <v>45870</v>
      </c>
      <c r="B65" s="180"/>
      <c r="C65" s="181">
        <v>1</v>
      </c>
      <c r="D65" s="182"/>
      <c r="E65" s="182"/>
      <c r="F65" s="182"/>
      <c r="G65" s="182"/>
      <c r="H65" s="182"/>
      <c r="I65" s="183">
        <f>IF(ISNUMBER( MATCH(A65,'Input og oversigt'!$C$10:$C$21,0)),1,0)</f>
        <v>0</v>
      </c>
      <c r="J65" s="184">
        <f>'Input og oversigt'!G64</f>
        <v>7.4</v>
      </c>
      <c r="K65" s="185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</row>
    <row r="66" spans="1:45">
      <c r="A66" s="179">
        <v>45871</v>
      </c>
      <c r="B66" s="180"/>
      <c r="C66" s="181"/>
      <c r="D66" s="182"/>
      <c r="E66" s="182"/>
      <c r="F66" s="182"/>
      <c r="G66" s="182">
        <v>1</v>
      </c>
      <c r="H66" s="182"/>
      <c r="I66" s="183">
        <f>IF(ISNUMBER( MATCH(A66,'Input og oversigt'!$C$10:$C$21,0)),1,0)</f>
        <v>0</v>
      </c>
      <c r="J66" s="184">
        <f>'Input og oversigt'!G65</f>
        <v>0</v>
      </c>
      <c r="K66" s="185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</row>
    <row r="67" spans="1:45">
      <c r="A67" s="179">
        <v>45872</v>
      </c>
      <c r="B67" s="180"/>
      <c r="C67" s="181"/>
      <c r="D67" s="182"/>
      <c r="E67" s="182"/>
      <c r="F67" s="182"/>
      <c r="G67" s="182">
        <v>1</v>
      </c>
      <c r="H67" s="182"/>
      <c r="I67" s="183">
        <f>IF(ISNUMBER( MATCH(A67,'Input og oversigt'!$C$10:$C$21,0)),1,0)</f>
        <v>0</v>
      </c>
      <c r="J67" s="184">
        <f>'Input og oversigt'!G66</f>
        <v>0</v>
      </c>
      <c r="K67" s="185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</row>
    <row r="68" spans="1:45">
      <c r="A68" s="179">
        <v>45873</v>
      </c>
      <c r="B68" s="180">
        <v>32</v>
      </c>
      <c r="C68" s="181">
        <v>1</v>
      </c>
      <c r="D68" s="182"/>
      <c r="E68" s="182"/>
      <c r="F68" s="182"/>
      <c r="G68" s="182"/>
      <c r="H68" s="182"/>
      <c r="I68" s="183">
        <f>IF(ISNUMBER( MATCH(A68,'Input og oversigt'!$C$10:$C$21,0)),1,0)</f>
        <v>0</v>
      </c>
      <c r="J68" s="184">
        <f>'Input og oversigt'!G67</f>
        <v>7.4</v>
      </c>
      <c r="K68" s="185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</row>
    <row r="69" spans="1:45">
      <c r="A69" s="179">
        <v>45874</v>
      </c>
      <c r="B69" s="180"/>
      <c r="C69" s="181">
        <v>1</v>
      </c>
      <c r="D69" s="182"/>
      <c r="E69" s="182"/>
      <c r="F69" s="182"/>
      <c r="G69" s="182"/>
      <c r="H69" s="182"/>
      <c r="I69" s="183">
        <f>IF(ISNUMBER( MATCH(A69,'Input og oversigt'!$C$10:$C$21,0)),1,0)</f>
        <v>0</v>
      </c>
      <c r="J69" s="184">
        <f>'Input og oversigt'!G68</f>
        <v>7.4</v>
      </c>
      <c r="K69" s="185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</row>
    <row r="70" spans="1:45">
      <c r="A70" s="179">
        <v>45875</v>
      </c>
      <c r="B70" s="180"/>
      <c r="C70" s="181">
        <v>1</v>
      </c>
      <c r="D70" s="182"/>
      <c r="E70" s="182"/>
      <c r="F70" s="182"/>
      <c r="G70" s="182"/>
      <c r="H70" s="182"/>
      <c r="I70" s="183">
        <f>IF(ISNUMBER( MATCH(A70,'Input og oversigt'!$C$10:$C$21,0)),1,0)</f>
        <v>0</v>
      </c>
      <c r="J70" s="184">
        <f>'Input og oversigt'!G69</f>
        <v>7.4</v>
      </c>
      <c r="K70" s="185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</row>
    <row r="71" spans="1:45">
      <c r="A71" s="179">
        <v>45876</v>
      </c>
      <c r="B71" s="180"/>
      <c r="C71" s="181">
        <v>1</v>
      </c>
      <c r="D71" s="182"/>
      <c r="E71" s="182"/>
      <c r="F71" s="182"/>
      <c r="G71" s="182"/>
      <c r="H71" s="182"/>
      <c r="I71" s="183">
        <f>IF(ISNUMBER( MATCH(A71,'Input og oversigt'!$C$10:$C$21,0)),1,0)</f>
        <v>0</v>
      </c>
      <c r="J71" s="184">
        <f>'Input og oversigt'!G70</f>
        <v>7.4</v>
      </c>
      <c r="K71" s="185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</row>
    <row r="72" spans="1:45">
      <c r="A72" s="179">
        <v>45877</v>
      </c>
      <c r="B72" s="180"/>
      <c r="C72" s="181">
        <v>1</v>
      </c>
      <c r="D72" s="182"/>
      <c r="E72" s="182"/>
      <c r="F72" s="182"/>
      <c r="G72" s="182"/>
      <c r="H72" s="182"/>
      <c r="I72" s="183">
        <f>IF(ISNUMBER( MATCH(A72,'Input og oversigt'!$C$10:$C$21,0)),1,0)</f>
        <v>0</v>
      </c>
      <c r="J72" s="184">
        <f>'Input og oversigt'!G71</f>
        <v>7.4</v>
      </c>
      <c r="K72" s="185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</row>
    <row r="73" spans="1:45">
      <c r="A73" s="179">
        <v>45878</v>
      </c>
      <c r="B73" s="180"/>
      <c r="C73" s="181"/>
      <c r="D73" s="182"/>
      <c r="E73" s="182"/>
      <c r="F73" s="182"/>
      <c r="G73" s="182">
        <v>1</v>
      </c>
      <c r="H73" s="182"/>
      <c r="I73" s="183">
        <f>IF(ISNUMBER( MATCH(A73,'Input og oversigt'!$C$10:$C$21,0)),1,0)</f>
        <v>0</v>
      </c>
      <c r="J73" s="184">
        <f>'Input og oversigt'!G72</f>
        <v>0</v>
      </c>
      <c r="K73" s="185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</row>
    <row r="74" spans="1:45">
      <c r="A74" s="179">
        <v>45879</v>
      </c>
      <c r="B74" s="180"/>
      <c r="C74" s="181"/>
      <c r="D74" s="182"/>
      <c r="E74" s="182"/>
      <c r="F74" s="182"/>
      <c r="G74" s="182">
        <v>1</v>
      </c>
      <c r="H74" s="182"/>
      <c r="I74" s="183">
        <f>IF(ISNUMBER( MATCH(A74,'Input og oversigt'!$C$10:$C$21,0)),1,0)</f>
        <v>0</v>
      </c>
      <c r="J74" s="184">
        <f>'Input og oversigt'!G73</f>
        <v>0</v>
      </c>
      <c r="K74" s="185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</row>
    <row r="75" spans="1:45">
      <c r="A75" s="179">
        <v>45880</v>
      </c>
      <c r="B75" s="180">
        <v>33</v>
      </c>
      <c r="C75" s="181">
        <v>1</v>
      </c>
      <c r="D75" s="182"/>
      <c r="E75" s="182"/>
      <c r="F75" s="182"/>
      <c r="G75" s="182"/>
      <c r="H75" s="182"/>
      <c r="I75" s="183">
        <f>IF(ISNUMBER( MATCH(A75,'Input og oversigt'!$C$10:$C$21,0)),1,0)</f>
        <v>0</v>
      </c>
      <c r="J75" s="184">
        <f>'Input og oversigt'!G74</f>
        <v>7.4</v>
      </c>
      <c r="K75" s="185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</row>
    <row r="76" spans="1:45">
      <c r="A76" s="179">
        <v>45881</v>
      </c>
      <c r="B76" s="180"/>
      <c r="C76" s="181">
        <v>1</v>
      </c>
      <c r="D76" s="182"/>
      <c r="E76" s="182"/>
      <c r="F76" s="182"/>
      <c r="G76" s="182"/>
      <c r="H76" s="182"/>
      <c r="I76" s="183">
        <f>IF(ISNUMBER( MATCH(A76,'Input og oversigt'!$C$10:$C$21,0)),1,0)</f>
        <v>0</v>
      </c>
      <c r="J76" s="184">
        <f>'Input og oversigt'!G75</f>
        <v>7.4</v>
      </c>
      <c r="K76" s="185" t="s">
        <v>44</v>
      </c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</row>
    <row r="77" spans="1:45">
      <c r="A77" s="179">
        <v>45882</v>
      </c>
      <c r="B77" s="180"/>
      <c r="C77" s="181">
        <v>1</v>
      </c>
      <c r="D77" s="182">
        <v>1</v>
      </c>
      <c r="E77" s="182"/>
      <c r="F77" s="182"/>
      <c r="G77" s="182"/>
      <c r="H77" s="182"/>
      <c r="I77" s="183">
        <f>IF(ISNUMBER( MATCH(A77,'Input og oversigt'!$C$10:$C$21,0)),1,0)</f>
        <v>0</v>
      </c>
      <c r="J77" s="184">
        <f>'Input og oversigt'!G76</f>
        <v>7.4</v>
      </c>
      <c r="K77" s="185" t="s">
        <v>45</v>
      </c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</row>
    <row r="78" spans="1:45">
      <c r="A78" s="179">
        <v>45883</v>
      </c>
      <c r="B78" s="180"/>
      <c r="C78" s="181">
        <v>1</v>
      </c>
      <c r="D78" s="182">
        <v>1</v>
      </c>
      <c r="E78" s="182"/>
      <c r="F78" s="182"/>
      <c r="G78" s="182"/>
      <c r="H78" s="182"/>
      <c r="I78" s="183">
        <f>IF(ISNUMBER( MATCH(A78,'Input og oversigt'!$C$10:$C$21,0)),1,0)</f>
        <v>0</v>
      </c>
      <c r="J78" s="184">
        <f>'Input og oversigt'!G77</f>
        <v>7.4</v>
      </c>
      <c r="K78" s="185" t="s">
        <v>46</v>
      </c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</row>
    <row r="79" spans="1:45">
      <c r="A79" s="179">
        <v>45884</v>
      </c>
      <c r="B79" s="180"/>
      <c r="C79" s="181">
        <v>1</v>
      </c>
      <c r="D79" s="182">
        <v>1</v>
      </c>
      <c r="E79" s="182"/>
      <c r="F79" s="182"/>
      <c r="G79" s="182"/>
      <c r="H79" s="182"/>
      <c r="I79" s="183">
        <f>IF(ISNUMBER( MATCH(A79,'Input og oversigt'!$C$10:$C$21,0)),1,0)</f>
        <v>0</v>
      </c>
      <c r="J79" s="184">
        <f>'Input og oversigt'!G78</f>
        <v>7.4</v>
      </c>
      <c r="K79" s="185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</row>
    <row r="80" spans="1:45">
      <c r="A80" s="179">
        <v>45885</v>
      </c>
      <c r="B80" s="180"/>
      <c r="C80" s="181"/>
      <c r="D80" s="182"/>
      <c r="E80" s="182"/>
      <c r="F80" s="182"/>
      <c r="G80" s="182">
        <v>1</v>
      </c>
      <c r="H80" s="182"/>
      <c r="I80" s="183">
        <f>IF(ISNUMBER( MATCH(A80,'Input og oversigt'!$C$10:$C$21,0)),1,0)</f>
        <v>0</v>
      </c>
      <c r="J80" s="184">
        <f>'Input og oversigt'!G79</f>
        <v>0</v>
      </c>
      <c r="K80" s="185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</row>
    <row r="81" spans="1:45">
      <c r="A81" s="179">
        <v>45886</v>
      </c>
      <c r="B81" s="180"/>
      <c r="C81" s="181"/>
      <c r="D81" s="182"/>
      <c r="E81" s="182"/>
      <c r="F81" s="182"/>
      <c r="G81" s="182">
        <v>1</v>
      </c>
      <c r="H81" s="182"/>
      <c r="I81" s="183">
        <f>IF(ISNUMBER( MATCH(A81,'Input og oversigt'!$C$10:$C$21,0)),1,0)</f>
        <v>0</v>
      </c>
      <c r="J81" s="184">
        <f>'Input og oversigt'!G80</f>
        <v>0</v>
      </c>
      <c r="K81" s="185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</row>
    <row r="82" spans="1:45">
      <c r="A82" s="179">
        <v>45887</v>
      </c>
      <c r="B82" s="180">
        <v>34</v>
      </c>
      <c r="C82" s="181">
        <v>1</v>
      </c>
      <c r="D82" s="182">
        <v>1</v>
      </c>
      <c r="E82" s="182"/>
      <c r="F82" s="182"/>
      <c r="G82" s="182"/>
      <c r="H82" s="182"/>
      <c r="I82" s="183">
        <f>IF(ISNUMBER( MATCH(A82,'Input og oversigt'!$C$10:$C$21,0)),1,0)</f>
        <v>0</v>
      </c>
      <c r="J82" s="184">
        <f>'Input og oversigt'!G81</f>
        <v>7.4</v>
      </c>
      <c r="K82" s="185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</row>
    <row r="83" spans="1:45">
      <c r="A83" s="179">
        <v>45888</v>
      </c>
      <c r="B83" s="180"/>
      <c r="C83" s="181">
        <v>1</v>
      </c>
      <c r="D83" s="182">
        <v>1</v>
      </c>
      <c r="E83" s="182"/>
      <c r="F83" s="182"/>
      <c r="G83" s="182"/>
      <c r="H83" s="182"/>
      <c r="I83" s="183">
        <f>IF(ISNUMBER( MATCH(A83,'Input og oversigt'!$C$10:$C$21,0)),1,0)</f>
        <v>0</v>
      </c>
      <c r="J83" s="184">
        <f>'Input og oversigt'!G82</f>
        <v>7.4</v>
      </c>
      <c r="K83" s="185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</row>
    <row r="84" spans="1:45">
      <c r="A84" s="179">
        <v>45889</v>
      </c>
      <c r="B84" s="180"/>
      <c r="C84" s="181">
        <v>1</v>
      </c>
      <c r="D84" s="182">
        <v>1</v>
      </c>
      <c r="E84" s="182"/>
      <c r="F84" s="182"/>
      <c r="G84" s="182"/>
      <c r="H84" s="182"/>
      <c r="I84" s="183">
        <f>IF(ISNUMBER( MATCH(A84,'Input og oversigt'!$C$10:$C$21,0)),1,0)</f>
        <v>0</v>
      </c>
      <c r="J84" s="184">
        <f>'Input og oversigt'!G83</f>
        <v>7.4</v>
      </c>
      <c r="K84" s="185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</row>
    <row r="85" spans="1:45">
      <c r="A85" s="179">
        <v>45890</v>
      </c>
      <c r="B85" s="180"/>
      <c r="C85" s="181">
        <v>1</v>
      </c>
      <c r="D85" s="182">
        <v>1</v>
      </c>
      <c r="E85" s="182"/>
      <c r="F85" s="182"/>
      <c r="G85" s="182"/>
      <c r="H85" s="182"/>
      <c r="I85" s="183">
        <f>IF(ISNUMBER( MATCH(A85,'Input og oversigt'!$C$10:$C$21,0)),1,0)</f>
        <v>0</v>
      </c>
      <c r="J85" s="184">
        <f>'Input og oversigt'!G84</f>
        <v>7.4</v>
      </c>
      <c r="K85" s="185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</row>
    <row r="86" spans="1:45">
      <c r="A86" s="179">
        <v>45891</v>
      </c>
      <c r="B86" s="180"/>
      <c r="C86" s="181">
        <v>1</v>
      </c>
      <c r="D86" s="182">
        <v>1</v>
      </c>
      <c r="E86" s="182"/>
      <c r="F86" s="182"/>
      <c r="G86" s="182"/>
      <c r="H86" s="182"/>
      <c r="I86" s="183">
        <f>IF(ISNUMBER( MATCH(A86,'Input og oversigt'!$C$10:$C$21,0)),1,0)</f>
        <v>0</v>
      </c>
      <c r="J86" s="184">
        <f>'Input og oversigt'!G85</f>
        <v>7.4</v>
      </c>
      <c r="K86" s="185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</row>
    <row r="87" spans="1:45">
      <c r="A87" s="179">
        <v>45892</v>
      </c>
      <c r="B87" s="180"/>
      <c r="C87" s="181"/>
      <c r="D87" s="182"/>
      <c r="E87" s="182"/>
      <c r="F87" s="182"/>
      <c r="G87" s="182">
        <v>1</v>
      </c>
      <c r="H87" s="182"/>
      <c r="I87" s="183">
        <f>IF(ISNUMBER( MATCH(A87,'Input og oversigt'!$C$10:$C$21,0)),1,0)</f>
        <v>0</v>
      </c>
      <c r="J87" s="184">
        <f>'Input og oversigt'!G86</f>
        <v>0</v>
      </c>
      <c r="K87" s="185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</row>
    <row r="88" spans="1:45">
      <c r="A88" s="179">
        <v>45893</v>
      </c>
      <c r="B88" s="180"/>
      <c r="C88" s="181"/>
      <c r="D88" s="182"/>
      <c r="E88" s="182"/>
      <c r="F88" s="182"/>
      <c r="G88" s="182">
        <v>1</v>
      </c>
      <c r="H88" s="182"/>
      <c r="I88" s="183">
        <f>IF(ISNUMBER( MATCH(A88,'Input og oversigt'!$C$10:$C$21,0)),1,0)</f>
        <v>0</v>
      </c>
      <c r="J88" s="184">
        <f>'Input og oversigt'!G87</f>
        <v>0</v>
      </c>
      <c r="K88" s="185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</row>
    <row r="89" spans="1:45">
      <c r="A89" s="179">
        <v>45894</v>
      </c>
      <c r="B89" s="180">
        <v>35</v>
      </c>
      <c r="C89" s="181">
        <v>1</v>
      </c>
      <c r="D89" s="182">
        <v>1</v>
      </c>
      <c r="E89" s="182"/>
      <c r="F89" s="182"/>
      <c r="G89" s="182"/>
      <c r="H89" s="182"/>
      <c r="I89" s="183">
        <f>IF(ISNUMBER( MATCH(A89,'Input og oversigt'!$C$10:$C$21,0)),1,0)</f>
        <v>0</v>
      </c>
      <c r="J89" s="184">
        <f>'Input og oversigt'!G88</f>
        <v>7.4</v>
      </c>
      <c r="K89" s="185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</row>
    <row r="90" spans="1:45">
      <c r="A90" s="179">
        <v>45895</v>
      </c>
      <c r="B90" s="180"/>
      <c r="C90" s="181">
        <v>1</v>
      </c>
      <c r="D90" s="182">
        <v>1</v>
      </c>
      <c r="E90" s="182"/>
      <c r="F90" s="182"/>
      <c r="G90" s="182"/>
      <c r="H90" s="182"/>
      <c r="I90" s="183">
        <f>IF(ISNUMBER( MATCH(A90,'Input og oversigt'!$C$10:$C$21,0)),1,0)</f>
        <v>0</v>
      </c>
      <c r="J90" s="184">
        <f>'Input og oversigt'!G89</f>
        <v>7.4</v>
      </c>
      <c r="K90" s="185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</row>
    <row r="91" spans="1:45">
      <c r="A91" s="179">
        <v>45896</v>
      </c>
      <c r="B91" s="180"/>
      <c r="C91" s="181">
        <v>1</v>
      </c>
      <c r="D91" s="182">
        <v>1</v>
      </c>
      <c r="E91" s="182"/>
      <c r="F91" s="182"/>
      <c r="G91" s="182"/>
      <c r="H91" s="182"/>
      <c r="I91" s="183">
        <f>IF(ISNUMBER( MATCH(A91,'Input og oversigt'!$C$10:$C$21,0)),1,0)</f>
        <v>0</v>
      </c>
      <c r="J91" s="184">
        <f>'Input og oversigt'!G90</f>
        <v>7.4</v>
      </c>
      <c r="K91" s="185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</row>
    <row r="92" spans="1:45">
      <c r="A92" s="179">
        <v>45897</v>
      </c>
      <c r="B92" s="180"/>
      <c r="C92" s="181">
        <v>1</v>
      </c>
      <c r="D92" s="182">
        <v>1</v>
      </c>
      <c r="E92" s="182"/>
      <c r="F92" s="182"/>
      <c r="G92" s="182"/>
      <c r="H92" s="182"/>
      <c r="I92" s="183">
        <f>IF(ISNUMBER( MATCH(A92,'Input og oversigt'!$C$10:$C$21,0)),1,0)</f>
        <v>0</v>
      </c>
      <c r="J92" s="184">
        <f>'Input og oversigt'!G91</f>
        <v>7.4</v>
      </c>
      <c r="K92" s="185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</row>
    <row r="93" spans="1:45">
      <c r="A93" s="179">
        <v>45898</v>
      </c>
      <c r="B93" s="180"/>
      <c r="C93" s="181">
        <v>1</v>
      </c>
      <c r="D93" s="182">
        <v>1</v>
      </c>
      <c r="E93" s="182"/>
      <c r="F93" s="182"/>
      <c r="G93" s="182"/>
      <c r="H93" s="182"/>
      <c r="I93" s="183">
        <f>IF(ISNUMBER( MATCH(A93,'Input og oversigt'!$C$10:$C$21,0)),1,0)</f>
        <v>0</v>
      </c>
      <c r="J93" s="184">
        <f>'Input og oversigt'!G92</f>
        <v>7.4</v>
      </c>
      <c r="K93" s="185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</row>
    <row r="94" spans="1:45">
      <c r="A94" s="179">
        <v>45899</v>
      </c>
      <c r="B94" s="180"/>
      <c r="C94" s="181"/>
      <c r="D94" s="182"/>
      <c r="E94" s="182"/>
      <c r="F94" s="182"/>
      <c r="G94" s="182">
        <v>1</v>
      </c>
      <c r="H94" s="182"/>
      <c r="I94" s="183">
        <f>IF(ISNUMBER( MATCH(A94,'Input og oversigt'!$C$10:$C$21,0)),1,0)</f>
        <v>0</v>
      </c>
      <c r="J94" s="184">
        <f>'Input og oversigt'!G93</f>
        <v>0</v>
      </c>
      <c r="K94" s="185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</row>
    <row r="95" spans="1:45">
      <c r="A95" s="179">
        <v>45900</v>
      </c>
      <c r="B95" s="180"/>
      <c r="C95" s="181"/>
      <c r="D95" s="182"/>
      <c r="E95" s="182"/>
      <c r="F95" s="182"/>
      <c r="G95" s="182">
        <v>1</v>
      </c>
      <c r="H95" s="182"/>
      <c r="I95" s="183">
        <f>IF(ISNUMBER( MATCH(A95,'Input og oversigt'!$C$10:$C$21,0)),1,0)</f>
        <v>0</v>
      </c>
      <c r="J95" s="184">
        <f>'Input og oversigt'!G94</f>
        <v>0</v>
      </c>
      <c r="K95" s="185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</row>
    <row r="96" spans="1:45">
      <c r="A96" s="179">
        <v>45901</v>
      </c>
      <c r="B96" s="180">
        <v>36</v>
      </c>
      <c r="C96" s="181">
        <v>1</v>
      </c>
      <c r="D96" s="182">
        <v>1</v>
      </c>
      <c r="E96" s="182"/>
      <c r="F96" s="182"/>
      <c r="G96" s="182"/>
      <c r="H96" s="182"/>
      <c r="I96" s="183">
        <f>IF(ISNUMBER( MATCH(A96,'Input og oversigt'!$C$10:$C$21,0)),1,0)</f>
        <v>0</v>
      </c>
      <c r="J96" s="184">
        <f>'Input og oversigt'!G95</f>
        <v>7.4</v>
      </c>
      <c r="K96" s="185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</row>
    <row r="97" spans="1:45">
      <c r="A97" s="179">
        <v>45902</v>
      </c>
      <c r="B97" s="180"/>
      <c r="C97" s="181">
        <v>1</v>
      </c>
      <c r="D97" s="182">
        <v>1</v>
      </c>
      <c r="E97" s="182"/>
      <c r="F97" s="182"/>
      <c r="G97" s="182"/>
      <c r="H97" s="182"/>
      <c r="I97" s="183">
        <f>IF(ISNUMBER( MATCH(A97,'Input og oversigt'!$C$10:$C$21,0)),1,0)</f>
        <v>0</v>
      </c>
      <c r="J97" s="184">
        <f>'Input og oversigt'!G96</f>
        <v>7.4</v>
      </c>
      <c r="K97" s="185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</row>
    <row r="98" spans="1:45">
      <c r="A98" s="179">
        <v>45903</v>
      </c>
      <c r="B98" s="180"/>
      <c r="C98" s="181">
        <v>1</v>
      </c>
      <c r="D98" s="182">
        <v>1</v>
      </c>
      <c r="E98" s="182"/>
      <c r="F98" s="182"/>
      <c r="G98" s="182"/>
      <c r="H98" s="182"/>
      <c r="I98" s="183">
        <f>IF(ISNUMBER( MATCH(A98,'Input og oversigt'!$C$10:$C$21,0)),1,0)</f>
        <v>0</v>
      </c>
      <c r="J98" s="184">
        <f>'Input og oversigt'!G97</f>
        <v>7.4</v>
      </c>
      <c r="K98" s="185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</row>
    <row r="99" spans="1:45">
      <c r="A99" s="179">
        <v>45904</v>
      </c>
      <c r="B99" s="180"/>
      <c r="C99" s="181">
        <v>1</v>
      </c>
      <c r="D99" s="182">
        <v>1</v>
      </c>
      <c r="E99" s="182"/>
      <c r="F99" s="182"/>
      <c r="G99" s="182"/>
      <c r="H99" s="182"/>
      <c r="I99" s="183">
        <f>IF(ISNUMBER( MATCH(A99,'Input og oversigt'!$C$10:$C$21,0)),1,0)</f>
        <v>0</v>
      </c>
      <c r="J99" s="184">
        <f>'Input og oversigt'!G98</f>
        <v>7.4</v>
      </c>
      <c r="K99" s="185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</row>
    <row r="100" spans="1:45">
      <c r="A100" s="179">
        <v>45905</v>
      </c>
      <c r="B100" s="180"/>
      <c r="C100" s="181">
        <v>1</v>
      </c>
      <c r="D100" s="182">
        <v>1</v>
      </c>
      <c r="E100" s="182"/>
      <c r="F100" s="182"/>
      <c r="G100" s="182"/>
      <c r="H100" s="182"/>
      <c r="I100" s="183">
        <f>IF(ISNUMBER( MATCH(A100,'Input og oversigt'!$C$10:$C$21,0)),1,0)</f>
        <v>0</v>
      </c>
      <c r="J100" s="184">
        <f>'Input og oversigt'!G99</f>
        <v>7.4</v>
      </c>
      <c r="K100" s="185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</row>
    <row r="101" spans="1:45">
      <c r="A101" s="179">
        <v>45906</v>
      </c>
      <c r="B101" s="180"/>
      <c r="C101" s="181"/>
      <c r="D101" s="182"/>
      <c r="E101" s="182"/>
      <c r="F101" s="182"/>
      <c r="G101" s="182">
        <v>1</v>
      </c>
      <c r="H101" s="182"/>
      <c r="I101" s="183">
        <f>IF(ISNUMBER( MATCH(A101,'Input og oversigt'!$C$10:$C$21,0)),1,0)</f>
        <v>0</v>
      </c>
      <c r="J101" s="184">
        <f>'Input og oversigt'!G100</f>
        <v>0</v>
      </c>
      <c r="K101" s="185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</row>
    <row r="102" spans="1:45">
      <c r="A102" s="179">
        <v>45907</v>
      </c>
      <c r="B102" s="180"/>
      <c r="C102" s="181"/>
      <c r="D102" s="182"/>
      <c r="E102" s="182"/>
      <c r="F102" s="182"/>
      <c r="G102" s="182">
        <v>1</v>
      </c>
      <c r="H102" s="182"/>
      <c r="I102" s="183">
        <f>IF(ISNUMBER( MATCH(A102,'Input og oversigt'!$C$10:$C$21,0)),1,0)</f>
        <v>0</v>
      </c>
      <c r="J102" s="184">
        <f>'Input og oversigt'!G101</f>
        <v>0</v>
      </c>
      <c r="K102" s="185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</row>
    <row r="103" spans="1:45">
      <c r="A103" s="179">
        <v>45908</v>
      </c>
      <c r="B103" s="180">
        <v>37</v>
      </c>
      <c r="C103" s="181">
        <v>1</v>
      </c>
      <c r="D103" s="182">
        <v>1</v>
      </c>
      <c r="E103" s="182"/>
      <c r="F103" s="182"/>
      <c r="G103" s="182"/>
      <c r="H103" s="182"/>
      <c r="I103" s="183">
        <f>IF(ISNUMBER( MATCH(A103,'Input og oversigt'!$C$10:$C$21,0)),1,0)</f>
        <v>0</v>
      </c>
      <c r="J103" s="184">
        <f>'Input og oversigt'!G102</f>
        <v>7.4</v>
      </c>
      <c r="K103" s="185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</row>
    <row r="104" spans="1:45">
      <c r="A104" s="179">
        <v>45909</v>
      </c>
      <c r="B104" s="180"/>
      <c r="C104" s="181">
        <v>1</v>
      </c>
      <c r="D104" s="182">
        <v>1</v>
      </c>
      <c r="E104" s="182"/>
      <c r="F104" s="182"/>
      <c r="G104" s="182"/>
      <c r="H104" s="182"/>
      <c r="I104" s="183">
        <f>IF(ISNUMBER( MATCH(A104,'Input og oversigt'!$C$10:$C$21,0)),1,0)</f>
        <v>0</v>
      </c>
      <c r="J104" s="184">
        <f>'Input og oversigt'!G103</f>
        <v>7.4</v>
      </c>
      <c r="K104" s="185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</row>
    <row r="105" spans="1:45">
      <c r="A105" s="179">
        <v>45910</v>
      </c>
      <c r="B105" s="180"/>
      <c r="C105" s="181">
        <v>1</v>
      </c>
      <c r="D105" s="182">
        <v>1</v>
      </c>
      <c r="E105" s="182"/>
      <c r="F105" s="182"/>
      <c r="G105" s="182"/>
      <c r="H105" s="182"/>
      <c r="I105" s="183">
        <f>IF(ISNUMBER( MATCH(A105,'Input og oversigt'!$C$10:$C$21,0)),1,0)</f>
        <v>0</v>
      </c>
      <c r="J105" s="184">
        <f>'Input og oversigt'!G104</f>
        <v>7.4</v>
      </c>
      <c r="K105" s="185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</row>
    <row r="106" spans="1:45">
      <c r="A106" s="179">
        <v>45911</v>
      </c>
      <c r="B106" s="180"/>
      <c r="C106" s="181">
        <v>1</v>
      </c>
      <c r="D106" s="182">
        <v>1</v>
      </c>
      <c r="E106" s="182"/>
      <c r="F106" s="182"/>
      <c r="G106" s="182"/>
      <c r="H106" s="182"/>
      <c r="I106" s="183">
        <f>IF(ISNUMBER( MATCH(A106,'Input og oversigt'!$C$10:$C$21,0)),1,0)</f>
        <v>0</v>
      </c>
      <c r="J106" s="184">
        <f>'Input og oversigt'!G105</f>
        <v>7.4</v>
      </c>
      <c r="K106" s="185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</row>
    <row r="107" spans="1:45">
      <c r="A107" s="179">
        <v>45912</v>
      </c>
      <c r="B107" s="180"/>
      <c r="C107" s="181">
        <v>1</v>
      </c>
      <c r="D107" s="182">
        <v>1</v>
      </c>
      <c r="E107" s="182"/>
      <c r="F107" s="182"/>
      <c r="G107" s="182"/>
      <c r="H107" s="182"/>
      <c r="I107" s="183">
        <f>IF(ISNUMBER( MATCH(A107,'Input og oversigt'!$C$10:$C$21,0)),1,0)</f>
        <v>0</v>
      </c>
      <c r="J107" s="184">
        <f>'Input og oversigt'!G106</f>
        <v>7.4</v>
      </c>
      <c r="K107" s="185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</row>
    <row r="108" spans="1:45">
      <c r="A108" s="179">
        <v>45913</v>
      </c>
      <c r="B108" s="180"/>
      <c r="C108" s="181"/>
      <c r="D108" s="182"/>
      <c r="E108" s="182"/>
      <c r="F108" s="182"/>
      <c r="G108" s="182">
        <v>1</v>
      </c>
      <c r="H108" s="182"/>
      <c r="I108" s="183">
        <f>IF(ISNUMBER( MATCH(A108,'Input og oversigt'!$C$10:$C$21,0)),1,0)</f>
        <v>0</v>
      </c>
      <c r="J108" s="184">
        <f>'Input og oversigt'!G107</f>
        <v>0</v>
      </c>
      <c r="K108" s="185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</row>
    <row r="109" spans="1:45">
      <c r="A109" s="179">
        <v>45914</v>
      </c>
      <c r="B109" s="180"/>
      <c r="C109" s="181"/>
      <c r="D109" s="182"/>
      <c r="E109" s="182"/>
      <c r="F109" s="182"/>
      <c r="G109" s="182">
        <v>1</v>
      </c>
      <c r="H109" s="182"/>
      <c r="I109" s="183">
        <f>IF(ISNUMBER( MATCH(A109,'Input og oversigt'!$C$10:$C$21,0)),1,0)</f>
        <v>0</v>
      </c>
      <c r="J109" s="184">
        <f>'Input og oversigt'!G108</f>
        <v>0</v>
      </c>
      <c r="K109" s="185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</row>
    <row r="110" spans="1:45">
      <c r="A110" s="179">
        <v>45915</v>
      </c>
      <c r="B110" s="180">
        <v>38</v>
      </c>
      <c r="C110" s="181">
        <v>1</v>
      </c>
      <c r="D110" s="182">
        <v>1</v>
      </c>
      <c r="E110" s="182"/>
      <c r="F110" s="182"/>
      <c r="G110" s="182"/>
      <c r="H110" s="182"/>
      <c r="I110" s="183">
        <f>IF(ISNUMBER( MATCH(A110,'Input og oversigt'!$C$10:$C$21,0)),1,0)</f>
        <v>0</v>
      </c>
      <c r="J110" s="184">
        <f>'Input og oversigt'!G109</f>
        <v>7.4</v>
      </c>
      <c r="K110" s="185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</row>
    <row r="111" spans="1:45">
      <c r="A111" s="179">
        <v>45916</v>
      </c>
      <c r="B111" s="180"/>
      <c r="C111" s="181">
        <v>1</v>
      </c>
      <c r="D111" s="182">
        <v>1</v>
      </c>
      <c r="E111" s="182"/>
      <c r="F111" s="182"/>
      <c r="G111" s="182"/>
      <c r="H111" s="182"/>
      <c r="I111" s="183">
        <f>IF(ISNUMBER( MATCH(A111,'Input og oversigt'!$C$10:$C$21,0)),1,0)</f>
        <v>0</v>
      </c>
      <c r="J111" s="184">
        <f>'Input og oversigt'!G110</f>
        <v>7.4</v>
      </c>
      <c r="K111" s="185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</row>
    <row r="112" spans="1:45">
      <c r="A112" s="179">
        <v>45917</v>
      </c>
      <c r="B112" s="180"/>
      <c r="C112" s="181">
        <v>1</v>
      </c>
      <c r="D112" s="182">
        <v>1</v>
      </c>
      <c r="E112" s="182"/>
      <c r="F112" s="182"/>
      <c r="G112" s="182"/>
      <c r="H112" s="182"/>
      <c r="I112" s="183">
        <f>IF(ISNUMBER( MATCH(A112,'Input og oversigt'!$C$10:$C$21,0)),1,0)</f>
        <v>0</v>
      </c>
      <c r="J112" s="184">
        <f>'Input og oversigt'!G111</f>
        <v>7.4</v>
      </c>
      <c r="K112" s="185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</row>
    <row r="113" spans="1:45">
      <c r="A113" s="179">
        <v>45918</v>
      </c>
      <c r="B113" s="180"/>
      <c r="C113" s="181">
        <v>1</v>
      </c>
      <c r="D113" s="182">
        <v>1</v>
      </c>
      <c r="E113" s="182"/>
      <c r="F113" s="182"/>
      <c r="G113" s="182"/>
      <c r="H113" s="182"/>
      <c r="I113" s="183">
        <f>IF(ISNUMBER( MATCH(A113,'Input og oversigt'!$C$10:$C$21,0)),1,0)</f>
        <v>0</v>
      </c>
      <c r="J113" s="184">
        <f>'Input og oversigt'!G112</f>
        <v>7.4</v>
      </c>
      <c r="K113" s="185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</row>
    <row r="114" spans="1:45">
      <c r="A114" s="179">
        <v>45919</v>
      </c>
      <c r="B114" s="180"/>
      <c r="C114" s="181">
        <v>1</v>
      </c>
      <c r="D114" s="182">
        <v>1</v>
      </c>
      <c r="E114" s="182"/>
      <c r="F114" s="182"/>
      <c r="G114" s="182"/>
      <c r="H114" s="182"/>
      <c r="I114" s="183">
        <f>IF(ISNUMBER( MATCH(A114,'Input og oversigt'!$C$10:$C$21,0)),1,0)</f>
        <v>0</v>
      </c>
      <c r="J114" s="184">
        <f>'Input og oversigt'!G113</f>
        <v>7.4</v>
      </c>
      <c r="K114" s="185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</row>
    <row r="115" spans="1:45">
      <c r="A115" s="179">
        <v>45920</v>
      </c>
      <c r="B115" s="180"/>
      <c r="C115" s="181"/>
      <c r="D115" s="182"/>
      <c r="E115" s="182"/>
      <c r="F115" s="182"/>
      <c r="G115" s="182">
        <v>1</v>
      </c>
      <c r="H115" s="182"/>
      <c r="I115" s="183">
        <f>IF(ISNUMBER( MATCH(A115,'Input og oversigt'!$C$10:$C$21,0)),1,0)</f>
        <v>0</v>
      </c>
      <c r="J115" s="184">
        <f>'Input og oversigt'!G114</f>
        <v>0</v>
      </c>
      <c r="K115" s="185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</row>
    <row r="116" spans="1:45">
      <c r="A116" s="179">
        <v>45921</v>
      </c>
      <c r="B116" s="180"/>
      <c r="C116" s="181"/>
      <c r="D116" s="182"/>
      <c r="E116" s="182"/>
      <c r="F116" s="182"/>
      <c r="G116" s="182">
        <v>1</v>
      </c>
      <c r="H116" s="182"/>
      <c r="I116" s="183">
        <f>IF(ISNUMBER( MATCH(A116,'Input og oversigt'!$C$10:$C$21,0)),1,0)</f>
        <v>0</v>
      </c>
      <c r="J116" s="184">
        <f>'Input og oversigt'!G115</f>
        <v>0</v>
      </c>
      <c r="K116" s="185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</row>
    <row r="117" spans="1:45">
      <c r="A117" s="179">
        <v>45922</v>
      </c>
      <c r="B117" s="180">
        <v>39</v>
      </c>
      <c r="C117" s="181">
        <v>1</v>
      </c>
      <c r="D117" s="182">
        <v>1</v>
      </c>
      <c r="E117" s="182"/>
      <c r="F117" s="182"/>
      <c r="G117" s="182"/>
      <c r="H117" s="182"/>
      <c r="I117" s="183">
        <f>IF(ISNUMBER( MATCH(A117,'Input og oversigt'!$C$10:$C$21,0)),1,0)</f>
        <v>0</v>
      </c>
      <c r="J117" s="184">
        <f>'Input og oversigt'!G116</f>
        <v>7.4</v>
      </c>
      <c r="K117" s="185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</row>
    <row r="118" spans="1:45">
      <c r="A118" s="179">
        <v>45923</v>
      </c>
      <c r="B118" s="180"/>
      <c r="C118" s="181">
        <v>1</v>
      </c>
      <c r="D118" s="182">
        <v>1</v>
      </c>
      <c r="E118" s="182"/>
      <c r="F118" s="182"/>
      <c r="G118" s="182"/>
      <c r="H118" s="182"/>
      <c r="I118" s="183">
        <f>IF(ISNUMBER( MATCH(A118,'Input og oversigt'!$C$10:$C$21,0)),1,0)</f>
        <v>0</v>
      </c>
      <c r="J118" s="184">
        <f>'Input og oversigt'!G117</f>
        <v>7.4</v>
      </c>
      <c r="K118" s="185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</row>
    <row r="119" spans="1:45">
      <c r="A119" s="179">
        <v>45924</v>
      </c>
      <c r="B119" s="180"/>
      <c r="C119" s="181">
        <v>1</v>
      </c>
      <c r="D119" s="182">
        <v>1</v>
      </c>
      <c r="E119" s="182"/>
      <c r="F119" s="182"/>
      <c r="G119" s="182"/>
      <c r="H119" s="182"/>
      <c r="I119" s="183">
        <f>IF(ISNUMBER( MATCH(A119,'Input og oversigt'!$C$10:$C$21,0)),1,0)</f>
        <v>0</v>
      </c>
      <c r="J119" s="184">
        <f>'Input og oversigt'!G118</f>
        <v>7.4</v>
      </c>
      <c r="K119" s="185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</row>
    <row r="120" spans="1:45">
      <c r="A120" s="179">
        <v>45925</v>
      </c>
      <c r="B120" s="180"/>
      <c r="C120" s="181">
        <v>1</v>
      </c>
      <c r="D120" s="182">
        <v>1</v>
      </c>
      <c r="E120" s="182"/>
      <c r="F120" s="182"/>
      <c r="G120" s="182"/>
      <c r="H120" s="182"/>
      <c r="I120" s="183">
        <f>IF(ISNUMBER( MATCH(A120,'Input og oversigt'!$C$10:$C$21,0)),1,0)</f>
        <v>0</v>
      </c>
      <c r="J120" s="184">
        <f>'Input og oversigt'!G119</f>
        <v>7.4</v>
      </c>
      <c r="K120" s="185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</row>
    <row r="121" spans="1:45">
      <c r="A121" s="179">
        <v>45926</v>
      </c>
      <c r="B121" s="180"/>
      <c r="C121" s="181">
        <v>1</v>
      </c>
      <c r="D121" s="182">
        <v>1</v>
      </c>
      <c r="E121" s="182"/>
      <c r="F121" s="182"/>
      <c r="G121" s="182"/>
      <c r="H121" s="182"/>
      <c r="I121" s="183">
        <f>IF(ISNUMBER( MATCH(A121,'Input og oversigt'!$C$10:$C$21,0)),1,0)</f>
        <v>0</v>
      </c>
      <c r="J121" s="184">
        <f>'Input og oversigt'!G120</f>
        <v>7.4</v>
      </c>
      <c r="K121" s="185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</row>
    <row r="122" spans="1:45">
      <c r="A122" s="179">
        <v>45927</v>
      </c>
      <c r="B122" s="180"/>
      <c r="C122" s="181"/>
      <c r="D122" s="182"/>
      <c r="E122" s="182"/>
      <c r="F122" s="182"/>
      <c r="G122" s="182">
        <v>1</v>
      </c>
      <c r="H122" s="182"/>
      <c r="I122" s="183">
        <f>IF(ISNUMBER( MATCH(A122,'Input og oversigt'!$C$10:$C$21,0)),1,0)</f>
        <v>0</v>
      </c>
      <c r="J122" s="184">
        <f>'Input og oversigt'!G121</f>
        <v>0</v>
      </c>
      <c r="K122" s="185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</row>
    <row r="123" spans="1:45">
      <c r="A123" s="179">
        <v>45928</v>
      </c>
      <c r="B123" s="180"/>
      <c r="C123" s="181"/>
      <c r="D123" s="182"/>
      <c r="E123" s="182"/>
      <c r="F123" s="182"/>
      <c r="G123" s="182">
        <v>1</v>
      </c>
      <c r="H123" s="182"/>
      <c r="I123" s="183">
        <f>IF(ISNUMBER( MATCH(A123,'Input og oversigt'!$C$10:$C$21,0)),1,0)</f>
        <v>0</v>
      </c>
      <c r="J123" s="184">
        <f>'Input og oversigt'!G122</f>
        <v>0</v>
      </c>
      <c r="K123" s="185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</row>
    <row r="124" spans="1:45">
      <c r="A124" s="179">
        <v>45929</v>
      </c>
      <c r="B124" s="180">
        <v>40</v>
      </c>
      <c r="C124" s="181">
        <v>1</v>
      </c>
      <c r="D124" s="182">
        <v>1</v>
      </c>
      <c r="E124" s="182"/>
      <c r="F124" s="182"/>
      <c r="G124" s="182"/>
      <c r="H124" s="182"/>
      <c r="I124" s="183">
        <f>IF(ISNUMBER( MATCH(A124,'Input og oversigt'!$C$10:$C$21,0)),1,0)</f>
        <v>0</v>
      </c>
      <c r="J124" s="184">
        <f>'Input og oversigt'!G123</f>
        <v>7.4</v>
      </c>
      <c r="K124" s="185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</row>
    <row r="125" spans="1:45">
      <c r="A125" s="179">
        <v>45930</v>
      </c>
      <c r="B125" s="180"/>
      <c r="C125" s="181">
        <v>1</v>
      </c>
      <c r="D125" s="182">
        <v>1</v>
      </c>
      <c r="E125" s="182"/>
      <c r="F125" s="182"/>
      <c r="G125" s="182"/>
      <c r="H125" s="182"/>
      <c r="I125" s="183">
        <f>IF(ISNUMBER( MATCH(A125,'Input og oversigt'!$C$10:$C$21,0)),1,0)</f>
        <v>0</v>
      </c>
      <c r="J125" s="184">
        <f>'Input og oversigt'!G124</f>
        <v>7.4</v>
      </c>
      <c r="K125" s="185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</row>
    <row r="126" spans="1:45">
      <c r="A126" s="179">
        <v>45931</v>
      </c>
      <c r="B126" s="180"/>
      <c r="C126" s="181">
        <v>1</v>
      </c>
      <c r="D126" s="182">
        <v>1</v>
      </c>
      <c r="E126" s="182"/>
      <c r="F126" s="182"/>
      <c r="G126" s="182"/>
      <c r="H126" s="182"/>
      <c r="I126" s="183">
        <f>IF(ISNUMBER( MATCH(A126,'Input og oversigt'!$C$10:$C$21,0)),1,0)</f>
        <v>0</v>
      </c>
      <c r="J126" s="184">
        <f>'Input og oversigt'!G125</f>
        <v>7.4</v>
      </c>
      <c r="K126" s="185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</row>
    <row r="127" spans="1:45">
      <c r="A127" s="179">
        <v>45932</v>
      </c>
      <c r="B127" s="180"/>
      <c r="C127" s="181">
        <v>1</v>
      </c>
      <c r="D127" s="182">
        <v>1</v>
      </c>
      <c r="E127" s="182"/>
      <c r="F127" s="182"/>
      <c r="G127" s="182"/>
      <c r="H127" s="182"/>
      <c r="I127" s="183">
        <f>IF(ISNUMBER( MATCH(A127,'Input og oversigt'!$C$10:$C$21,0)),1,0)</f>
        <v>0</v>
      </c>
      <c r="J127" s="184">
        <f>'Input og oversigt'!G126</f>
        <v>7.4</v>
      </c>
      <c r="K127" s="185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</row>
    <row r="128" spans="1:45">
      <c r="A128" s="179">
        <v>45933</v>
      </c>
      <c r="B128" s="180"/>
      <c r="C128" s="181">
        <v>1</v>
      </c>
      <c r="D128" s="182">
        <v>1</v>
      </c>
      <c r="E128" s="182"/>
      <c r="F128" s="182"/>
      <c r="G128" s="182"/>
      <c r="H128" s="182"/>
      <c r="I128" s="183">
        <f>IF(ISNUMBER( MATCH(A128,'Input og oversigt'!$C$10:$C$21,0)),1,0)</f>
        <v>0</v>
      </c>
      <c r="J128" s="184">
        <f>'Input og oversigt'!G127</f>
        <v>7.4</v>
      </c>
      <c r="K128" s="185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</row>
    <row r="129" spans="1:45">
      <c r="A129" s="179">
        <v>45934</v>
      </c>
      <c r="B129" s="180"/>
      <c r="C129" s="181"/>
      <c r="D129" s="182"/>
      <c r="E129" s="182"/>
      <c r="F129" s="182"/>
      <c r="G129" s="182">
        <v>1</v>
      </c>
      <c r="H129" s="182"/>
      <c r="I129" s="183">
        <f>IF(ISNUMBER( MATCH(A129,'Input og oversigt'!$C$10:$C$21,0)),1,0)</f>
        <v>0</v>
      </c>
      <c r="J129" s="184">
        <f>'Input og oversigt'!G128</f>
        <v>0</v>
      </c>
      <c r="K129" s="185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</row>
    <row r="130" spans="1:45">
      <c r="A130" s="179">
        <v>45935</v>
      </c>
      <c r="B130" s="180"/>
      <c r="C130" s="181"/>
      <c r="D130" s="182"/>
      <c r="E130" s="182"/>
      <c r="F130" s="182"/>
      <c r="G130" s="182">
        <v>1</v>
      </c>
      <c r="H130" s="182"/>
      <c r="I130" s="183">
        <f>IF(ISNUMBER( MATCH(A130,'Input og oversigt'!$C$10:$C$21,0)),1,0)</f>
        <v>0</v>
      </c>
      <c r="J130" s="184">
        <f>'Input og oversigt'!G129</f>
        <v>0</v>
      </c>
      <c r="K130" s="185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</row>
    <row r="131" spans="1:45">
      <c r="A131" s="179">
        <v>45936</v>
      </c>
      <c r="B131" s="180">
        <v>41</v>
      </c>
      <c r="C131" s="181">
        <v>1</v>
      </c>
      <c r="D131" s="182">
        <v>1</v>
      </c>
      <c r="E131" s="182"/>
      <c r="F131" s="182"/>
      <c r="G131" s="182"/>
      <c r="H131" s="182"/>
      <c r="I131" s="183">
        <f>IF(ISNUMBER( MATCH(A131,'Input og oversigt'!$C$10:$C$21,0)),1,0)</f>
        <v>0</v>
      </c>
      <c r="J131" s="184">
        <f>'Input og oversigt'!G130</f>
        <v>7.4</v>
      </c>
      <c r="K131" s="185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</row>
    <row r="132" spans="1:45">
      <c r="A132" s="179">
        <v>45937</v>
      </c>
      <c r="B132" s="180"/>
      <c r="C132" s="181">
        <v>1</v>
      </c>
      <c r="D132" s="182">
        <v>1</v>
      </c>
      <c r="E132" s="182"/>
      <c r="F132" s="182"/>
      <c r="G132" s="182"/>
      <c r="H132" s="182"/>
      <c r="I132" s="183">
        <f>IF(ISNUMBER( MATCH(A132,'Input og oversigt'!$C$10:$C$21,0)),1,0)</f>
        <v>0</v>
      </c>
      <c r="J132" s="184">
        <f>'Input og oversigt'!G131</f>
        <v>7.4</v>
      </c>
      <c r="K132" s="185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</row>
    <row r="133" spans="1:45">
      <c r="A133" s="179">
        <v>45938</v>
      </c>
      <c r="B133" s="180"/>
      <c r="C133" s="181">
        <v>1</v>
      </c>
      <c r="D133" s="182">
        <v>1</v>
      </c>
      <c r="E133" s="182"/>
      <c r="F133" s="182"/>
      <c r="G133" s="182"/>
      <c r="H133" s="182"/>
      <c r="I133" s="183">
        <f>IF(ISNUMBER( MATCH(A133,'Input og oversigt'!$C$10:$C$21,0)),1,0)</f>
        <v>0</v>
      </c>
      <c r="J133" s="184">
        <f>'Input og oversigt'!G132</f>
        <v>7.4</v>
      </c>
      <c r="K133" s="185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</row>
    <row r="134" spans="1:45">
      <c r="A134" s="179">
        <v>45939</v>
      </c>
      <c r="B134" s="180"/>
      <c r="C134" s="181">
        <v>1</v>
      </c>
      <c r="D134" s="182">
        <v>1</v>
      </c>
      <c r="E134" s="182"/>
      <c r="F134" s="182"/>
      <c r="G134" s="182"/>
      <c r="H134" s="182"/>
      <c r="I134" s="183">
        <f>IF(ISNUMBER( MATCH(A134,'Input og oversigt'!$C$10:$C$21,0)),1,0)</f>
        <v>0</v>
      </c>
      <c r="J134" s="184">
        <f>'Input og oversigt'!G133</f>
        <v>7.4</v>
      </c>
      <c r="K134" s="185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</row>
    <row r="135" spans="1:45">
      <c r="A135" s="179">
        <v>45940</v>
      </c>
      <c r="B135" s="180"/>
      <c r="C135" s="181">
        <v>1</v>
      </c>
      <c r="D135" s="182">
        <v>1</v>
      </c>
      <c r="E135" s="182"/>
      <c r="F135" s="182"/>
      <c r="G135" s="182"/>
      <c r="H135" s="182"/>
      <c r="I135" s="183">
        <f>IF(ISNUMBER( MATCH(A135,'Input og oversigt'!$C$10:$C$21,0)),1,0)</f>
        <v>0</v>
      </c>
      <c r="J135" s="184">
        <f>'Input og oversigt'!G134</f>
        <v>7.4</v>
      </c>
      <c r="K135" s="185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</row>
    <row r="136" spans="1:45">
      <c r="A136" s="179">
        <v>45941</v>
      </c>
      <c r="B136" s="180"/>
      <c r="C136" s="181"/>
      <c r="D136" s="182"/>
      <c r="E136" s="182"/>
      <c r="F136" s="182"/>
      <c r="G136" s="182">
        <v>1</v>
      </c>
      <c r="H136" s="182"/>
      <c r="I136" s="183">
        <f>IF(ISNUMBER( MATCH(A136,'Input og oversigt'!$C$10:$C$21,0)),1,0)</f>
        <v>0</v>
      </c>
      <c r="J136" s="184">
        <f>'Input og oversigt'!G135</f>
        <v>0</v>
      </c>
      <c r="K136" s="185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</row>
    <row r="137" spans="1:45">
      <c r="A137" s="179">
        <v>45942</v>
      </c>
      <c r="B137" s="180"/>
      <c r="C137" s="181"/>
      <c r="D137" s="182"/>
      <c r="E137" s="182"/>
      <c r="F137" s="182"/>
      <c r="G137" s="182">
        <v>1</v>
      </c>
      <c r="H137" s="182"/>
      <c r="I137" s="183">
        <f>IF(ISNUMBER( MATCH(A137,'Input og oversigt'!$C$10:$C$21,0)),1,0)</f>
        <v>0</v>
      </c>
      <c r="J137" s="184">
        <f>'Input og oversigt'!G136</f>
        <v>0</v>
      </c>
      <c r="K137" s="185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</row>
    <row r="138" spans="1:45">
      <c r="A138" s="179">
        <v>45943</v>
      </c>
      <c r="B138" s="180">
        <v>42</v>
      </c>
      <c r="C138" s="181">
        <v>1</v>
      </c>
      <c r="D138" s="182"/>
      <c r="E138" s="182"/>
      <c r="F138" s="182"/>
      <c r="G138" s="182"/>
      <c r="H138" s="182"/>
      <c r="I138" s="183">
        <f>IF(ISNUMBER( MATCH(A138,'Input og oversigt'!$C$10:$C$21,0)),1,0)</f>
        <v>0</v>
      </c>
      <c r="J138" s="184">
        <f>'Input og oversigt'!G137</f>
        <v>7.4</v>
      </c>
      <c r="K138" s="185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</row>
    <row r="139" spans="1:45">
      <c r="A139" s="179">
        <v>45944</v>
      </c>
      <c r="B139" s="180"/>
      <c r="C139" s="181">
        <v>1</v>
      </c>
      <c r="D139" s="182"/>
      <c r="E139" s="182"/>
      <c r="F139" s="182"/>
      <c r="G139" s="182"/>
      <c r="H139" s="182"/>
      <c r="I139" s="183">
        <f>IF(ISNUMBER( MATCH(A139,'Input og oversigt'!$C$10:$C$21,0)),1,0)</f>
        <v>0</v>
      </c>
      <c r="J139" s="184">
        <f>'Input og oversigt'!G138</f>
        <v>7.4</v>
      </c>
      <c r="K139" s="185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</row>
    <row r="140" spans="1:45">
      <c r="A140" s="179">
        <v>45945</v>
      </c>
      <c r="B140" s="180"/>
      <c r="C140" s="181">
        <v>1</v>
      </c>
      <c r="D140" s="182"/>
      <c r="E140" s="182"/>
      <c r="F140" s="182"/>
      <c r="G140" s="182"/>
      <c r="H140" s="182"/>
      <c r="I140" s="183">
        <f>IF(ISNUMBER( MATCH(A140,'Input og oversigt'!$C$10:$C$21,0)),1,0)</f>
        <v>0</v>
      </c>
      <c r="J140" s="184">
        <f>'Input og oversigt'!G139</f>
        <v>7.4</v>
      </c>
      <c r="K140" s="185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</row>
    <row r="141" spans="1:45">
      <c r="A141" s="179">
        <v>45946</v>
      </c>
      <c r="B141" s="180"/>
      <c r="C141" s="181">
        <v>1</v>
      </c>
      <c r="D141" s="182"/>
      <c r="E141" s="182"/>
      <c r="F141" s="182"/>
      <c r="G141" s="182"/>
      <c r="H141" s="182"/>
      <c r="I141" s="183">
        <f>IF(ISNUMBER( MATCH(A141,'Input og oversigt'!$C$10:$C$21,0)),1,0)</f>
        <v>0</v>
      </c>
      <c r="J141" s="184">
        <f>'Input og oversigt'!G140</f>
        <v>7.4</v>
      </c>
      <c r="K141" s="185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</row>
    <row r="142" spans="1:45">
      <c r="A142" s="179">
        <v>45947</v>
      </c>
      <c r="B142" s="180"/>
      <c r="C142" s="181">
        <v>1</v>
      </c>
      <c r="D142" s="182"/>
      <c r="E142" s="182"/>
      <c r="F142" s="182"/>
      <c r="G142" s="182"/>
      <c r="H142" s="182"/>
      <c r="I142" s="183">
        <f>IF(ISNUMBER( MATCH(A142,'Input og oversigt'!$C$10:$C$21,0)),1,0)</f>
        <v>0</v>
      </c>
      <c r="J142" s="184">
        <f>'Input og oversigt'!G141</f>
        <v>7.4</v>
      </c>
      <c r="K142" s="185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</row>
    <row r="143" spans="1:45">
      <c r="A143" s="179">
        <v>45948</v>
      </c>
      <c r="B143" s="180"/>
      <c r="C143" s="181"/>
      <c r="D143" s="182"/>
      <c r="E143" s="182"/>
      <c r="F143" s="182"/>
      <c r="G143" s="182">
        <v>1</v>
      </c>
      <c r="H143" s="182"/>
      <c r="I143" s="183">
        <f>IF(ISNUMBER( MATCH(A143,'Input og oversigt'!$C$10:$C$21,0)),1,0)</f>
        <v>0</v>
      </c>
      <c r="J143" s="184">
        <f>'Input og oversigt'!G142</f>
        <v>0</v>
      </c>
      <c r="K143" s="185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</row>
    <row r="144" spans="1:45">
      <c r="A144" s="179">
        <v>45949</v>
      </c>
      <c r="B144" s="180"/>
      <c r="C144" s="181"/>
      <c r="D144" s="182"/>
      <c r="E144" s="182"/>
      <c r="F144" s="182"/>
      <c r="G144" s="182">
        <v>1</v>
      </c>
      <c r="H144" s="182"/>
      <c r="I144" s="183">
        <f>IF(ISNUMBER( MATCH(A144,'Input og oversigt'!$C$10:$C$21,0)),1,0)</f>
        <v>0</v>
      </c>
      <c r="J144" s="184">
        <f>'Input og oversigt'!G143</f>
        <v>0</v>
      </c>
      <c r="K144" s="185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</row>
    <row r="145" spans="1:45">
      <c r="A145" s="179">
        <v>45950</v>
      </c>
      <c r="B145" s="180">
        <v>43</v>
      </c>
      <c r="C145" s="181">
        <v>1</v>
      </c>
      <c r="D145" s="182">
        <v>1</v>
      </c>
      <c r="E145" s="182"/>
      <c r="F145" s="182"/>
      <c r="G145" s="182"/>
      <c r="H145" s="182"/>
      <c r="I145" s="183">
        <f>IF(ISNUMBER( MATCH(A145,'Input og oversigt'!$C$10:$C$21,0)),1,0)</f>
        <v>0</v>
      </c>
      <c r="J145" s="184">
        <f>'Input og oversigt'!G144</f>
        <v>7.4</v>
      </c>
      <c r="K145" s="185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</row>
    <row r="146" spans="1:45">
      <c r="A146" s="179">
        <v>45951</v>
      </c>
      <c r="B146" s="180"/>
      <c r="C146" s="181">
        <v>1</v>
      </c>
      <c r="D146" s="182">
        <v>1</v>
      </c>
      <c r="E146" s="182"/>
      <c r="F146" s="182"/>
      <c r="G146" s="182"/>
      <c r="H146" s="182"/>
      <c r="I146" s="183">
        <f>IF(ISNUMBER( MATCH(A146,'Input og oversigt'!$C$10:$C$21,0)),1,0)</f>
        <v>0</v>
      </c>
      <c r="J146" s="184">
        <f>'Input og oversigt'!G145</f>
        <v>7.4</v>
      </c>
      <c r="K146" s="185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</row>
    <row r="147" spans="1:45">
      <c r="A147" s="179">
        <v>45952</v>
      </c>
      <c r="B147" s="180"/>
      <c r="C147" s="181">
        <v>1</v>
      </c>
      <c r="D147" s="182">
        <v>1</v>
      </c>
      <c r="E147" s="182"/>
      <c r="F147" s="182"/>
      <c r="G147" s="182"/>
      <c r="H147" s="182"/>
      <c r="I147" s="183">
        <f>IF(ISNUMBER( MATCH(A147,'Input og oversigt'!$C$10:$C$21,0)),1,0)</f>
        <v>0</v>
      </c>
      <c r="J147" s="184">
        <f>'Input og oversigt'!G146</f>
        <v>7.4</v>
      </c>
      <c r="K147" s="185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</row>
    <row r="148" spans="1:45">
      <c r="A148" s="179">
        <v>45953</v>
      </c>
      <c r="B148" s="180"/>
      <c r="C148" s="181">
        <v>1</v>
      </c>
      <c r="D148" s="182">
        <v>1</v>
      </c>
      <c r="E148" s="182"/>
      <c r="F148" s="182"/>
      <c r="G148" s="182"/>
      <c r="H148" s="182"/>
      <c r="I148" s="183">
        <f>IF(ISNUMBER( MATCH(A148,'Input og oversigt'!$C$10:$C$21,0)),1,0)</f>
        <v>0</v>
      </c>
      <c r="J148" s="184">
        <f>'Input og oversigt'!G147</f>
        <v>7.4</v>
      </c>
      <c r="K148" s="185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</row>
    <row r="149" spans="1:45">
      <c r="A149" s="179">
        <v>45954</v>
      </c>
      <c r="B149" s="180"/>
      <c r="C149" s="181">
        <v>1</v>
      </c>
      <c r="D149" s="182">
        <v>1</v>
      </c>
      <c r="E149" s="182"/>
      <c r="F149" s="182"/>
      <c r="G149" s="182"/>
      <c r="H149" s="182"/>
      <c r="I149" s="183">
        <f>IF(ISNUMBER( MATCH(A149,'Input og oversigt'!$C$10:$C$21,0)),1,0)</f>
        <v>0</v>
      </c>
      <c r="J149" s="184">
        <f>'Input og oversigt'!G148</f>
        <v>7.4</v>
      </c>
      <c r="K149" s="185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</row>
    <row r="150" spans="1:45">
      <c r="A150" s="179">
        <v>45955</v>
      </c>
      <c r="B150" s="180"/>
      <c r="C150" s="181"/>
      <c r="D150" s="182"/>
      <c r="E150" s="182"/>
      <c r="F150" s="182"/>
      <c r="G150" s="182">
        <v>1</v>
      </c>
      <c r="H150" s="182"/>
      <c r="I150" s="183">
        <f>IF(ISNUMBER( MATCH(A150,'Input og oversigt'!$C$10:$C$21,0)),1,0)</f>
        <v>0</v>
      </c>
      <c r="J150" s="184">
        <f>'Input og oversigt'!G149</f>
        <v>0</v>
      </c>
      <c r="K150" s="185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</row>
    <row r="151" spans="1:45">
      <c r="A151" s="179">
        <v>45956</v>
      </c>
      <c r="B151" s="180"/>
      <c r="C151" s="181"/>
      <c r="D151" s="182"/>
      <c r="E151" s="182"/>
      <c r="F151" s="182"/>
      <c r="G151" s="182">
        <v>1</v>
      </c>
      <c r="H151" s="182"/>
      <c r="I151" s="183">
        <f>IF(ISNUMBER( MATCH(A151,'Input og oversigt'!$C$10:$C$21,0)),1,0)</f>
        <v>0</v>
      </c>
      <c r="J151" s="184">
        <f>'Input og oversigt'!G150</f>
        <v>0</v>
      </c>
      <c r="K151" s="185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</row>
    <row r="152" spans="1:45">
      <c r="A152" s="179">
        <v>45957</v>
      </c>
      <c r="B152" s="180">
        <v>44</v>
      </c>
      <c r="C152" s="181">
        <v>1</v>
      </c>
      <c r="D152" s="182">
        <v>1</v>
      </c>
      <c r="E152" s="182"/>
      <c r="F152" s="182"/>
      <c r="G152" s="182"/>
      <c r="H152" s="182"/>
      <c r="I152" s="183">
        <f>IF(ISNUMBER( MATCH(A152,'Input og oversigt'!$C$10:$C$21,0)),1,0)</f>
        <v>0</v>
      </c>
      <c r="J152" s="184">
        <f>'Input og oversigt'!G151</f>
        <v>7.4</v>
      </c>
      <c r="K152" s="185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</row>
    <row r="153" spans="1:45">
      <c r="A153" s="179">
        <v>45958</v>
      </c>
      <c r="B153" s="180"/>
      <c r="C153" s="181">
        <v>1</v>
      </c>
      <c r="D153" s="182">
        <v>1</v>
      </c>
      <c r="E153" s="182"/>
      <c r="F153" s="182"/>
      <c r="G153" s="182"/>
      <c r="H153" s="182"/>
      <c r="I153" s="183">
        <f>IF(ISNUMBER( MATCH(A153,'Input og oversigt'!$C$10:$C$21,0)),1,0)</f>
        <v>0</v>
      </c>
      <c r="J153" s="184">
        <f>'Input og oversigt'!G152</f>
        <v>7.4</v>
      </c>
      <c r="K153" s="185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</row>
    <row r="154" spans="1:45">
      <c r="A154" s="179">
        <v>45959</v>
      </c>
      <c r="B154" s="180"/>
      <c r="C154" s="181">
        <v>1</v>
      </c>
      <c r="D154" s="182">
        <v>1</v>
      </c>
      <c r="E154" s="182"/>
      <c r="F154" s="182"/>
      <c r="G154" s="182"/>
      <c r="H154" s="182"/>
      <c r="I154" s="183">
        <f>IF(ISNUMBER( MATCH(A154,'Input og oversigt'!$C$10:$C$21,0)),1,0)</f>
        <v>0</v>
      </c>
      <c r="J154" s="184">
        <f>'Input og oversigt'!G153</f>
        <v>7.4</v>
      </c>
      <c r="K154" s="185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</row>
    <row r="155" spans="1:45">
      <c r="A155" s="179">
        <v>45960</v>
      </c>
      <c r="B155" s="180"/>
      <c r="C155" s="181">
        <v>1</v>
      </c>
      <c r="D155" s="182">
        <v>1</v>
      </c>
      <c r="E155" s="182"/>
      <c r="F155" s="182"/>
      <c r="G155" s="182"/>
      <c r="H155" s="182"/>
      <c r="I155" s="183">
        <f>IF(ISNUMBER( MATCH(A155,'Input og oversigt'!$C$10:$C$21,0)),1,0)</f>
        <v>0</v>
      </c>
      <c r="J155" s="184">
        <f>'Input og oversigt'!G154</f>
        <v>7.4</v>
      </c>
      <c r="K155" s="185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</row>
    <row r="156" spans="1:45">
      <c r="A156" s="179">
        <v>45961</v>
      </c>
      <c r="B156" s="180"/>
      <c r="C156" s="181">
        <v>1</v>
      </c>
      <c r="D156" s="182">
        <v>1</v>
      </c>
      <c r="E156" s="182"/>
      <c r="F156" s="182"/>
      <c r="G156" s="182"/>
      <c r="H156" s="182"/>
      <c r="I156" s="183">
        <f>IF(ISNUMBER( MATCH(A156,'Input og oversigt'!$C$10:$C$21,0)),1,0)</f>
        <v>0</v>
      </c>
      <c r="J156" s="184">
        <f>'Input og oversigt'!G155</f>
        <v>7.4</v>
      </c>
      <c r="K156" s="185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</row>
    <row r="157" spans="1:45">
      <c r="A157" s="179">
        <v>45962</v>
      </c>
      <c r="B157" s="180"/>
      <c r="C157" s="181"/>
      <c r="D157" s="182"/>
      <c r="E157" s="182"/>
      <c r="F157" s="182"/>
      <c r="G157" s="182">
        <v>1</v>
      </c>
      <c r="H157" s="182"/>
      <c r="I157" s="183">
        <f>IF(ISNUMBER( MATCH(A157,'Input og oversigt'!$C$10:$C$21,0)),1,0)</f>
        <v>0</v>
      </c>
      <c r="J157" s="184">
        <f>'Input og oversigt'!G156</f>
        <v>0</v>
      </c>
      <c r="K157" s="185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</row>
    <row r="158" spans="1:45">
      <c r="A158" s="179">
        <v>45963</v>
      </c>
      <c r="B158" s="180"/>
      <c r="C158" s="181"/>
      <c r="D158" s="182"/>
      <c r="E158" s="182"/>
      <c r="F158" s="182"/>
      <c r="G158" s="182">
        <v>1</v>
      </c>
      <c r="H158" s="182"/>
      <c r="I158" s="183">
        <f>IF(ISNUMBER( MATCH(A158,'Input og oversigt'!$C$10:$C$21,0)),1,0)</f>
        <v>0</v>
      </c>
      <c r="J158" s="184">
        <f>'Input og oversigt'!G157</f>
        <v>0</v>
      </c>
      <c r="K158" s="185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</row>
    <row r="159" spans="1:45">
      <c r="A159" s="179">
        <v>45964</v>
      </c>
      <c r="B159" s="180">
        <v>45</v>
      </c>
      <c r="C159" s="181">
        <v>1</v>
      </c>
      <c r="D159" s="182">
        <v>1</v>
      </c>
      <c r="E159" s="182"/>
      <c r="F159" s="182"/>
      <c r="G159" s="182"/>
      <c r="H159" s="182"/>
      <c r="I159" s="183">
        <f>IF(ISNUMBER( MATCH(A159,'Input og oversigt'!$C$10:$C$21,0)),1,0)</f>
        <v>0</v>
      </c>
      <c r="J159" s="184">
        <f>'Input og oversigt'!G158</f>
        <v>7.4</v>
      </c>
      <c r="K159" s="185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</row>
    <row r="160" spans="1:45">
      <c r="A160" s="179">
        <v>45965</v>
      </c>
      <c r="B160" s="180"/>
      <c r="C160" s="181">
        <v>1</v>
      </c>
      <c r="D160" s="182">
        <v>1</v>
      </c>
      <c r="E160" s="182"/>
      <c r="F160" s="182"/>
      <c r="G160" s="182"/>
      <c r="H160" s="182"/>
      <c r="I160" s="183">
        <f>IF(ISNUMBER( MATCH(A160,'Input og oversigt'!$C$10:$C$21,0)),1,0)</f>
        <v>0</v>
      </c>
      <c r="J160" s="184">
        <f>'Input og oversigt'!G159</f>
        <v>7.4</v>
      </c>
      <c r="K160" s="185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</row>
    <row r="161" spans="1:45">
      <c r="A161" s="179">
        <v>45966</v>
      </c>
      <c r="B161" s="180"/>
      <c r="C161" s="181">
        <v>1</v>
      </c>
      <c r="D161" s="182">
        <v>1</v>
      </c>
      <c r="E161" s="182"/>
      <c r="F161" s="182"/>
      <c r="G161" s="182"/>
      <c r="H161" s="182"/>
      <c r="I161" s="183">
        <f>IF(ISNUMBER( MATCH(A161,'Input og oversigt'!$C$10:$C$21,0)),1,0)</f>
        <v>0</v>
      </c>
      <c r="J161" s="184">
        <f>'Input og oversigt'!G160</f>
        <v>7.4</v>
      </c>
      <c r="K161" s="185"/>
      <c r="L161" s="4"/>
      <c r="M161" s="4"/>
      <c r="N161" s="4"/>
      <c r="O161" s="4"/>
      <c r="P161" s="4"/>
      <c r="Q161" s="4"/>
      <c r="R161" s="4"/>
      <c r="S161" s="4" t="s">
        <v>20</v>
      </c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</row>
    <row r="162" spans="1:45">
      <c r="A162" s="179">
        <v>45967</v>
      </c>
      <c r="B162" s="180"/>
      <c r="C162" s="181">
        <v>1</v>
      </c>
      <c r="D162" s="182">
        <v>1</v>
      </c>
      <c r="E162" s="182"/>
      <c r="F162" s="182"/>
      <c r="G162" s="182"/>
      <c r="H162" s="182"/>
      <c r="I162" s="183">
        <f>IF(ISNUMBER( MATCH(A162,'Input og oversigt'!$C$10:$C$21,0)),1,0)</f>
        <v>0</v>
      </c>
      <c r="J162" s="184">
        <f>'Input og oversigt'!G161</f>
        <v>7.4</v>
      </c>
      <c r="K162" s="185"/>
      <c r="L162" s="4"/>
      <c r="M162" s="4"/>
      <c r="N162" s="4"/>
      <c r="O162" s="4"/>
      <c r="P162" s="4"/>
      <c r="Q162" s="4"/>
      <c r="R162" s="4"/>
      <c r="S162" s="4" t="s">
        <v>20</v>
      </c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</row>
    <row r="163" spans="1:45">
      <c r="A163" s="179">
        <v>45968</v>
      </c>
      <c r="B163" s="180"/>
      <c r="C163" s="181">
        <v>1</v>
      </c>
      <c r="D163" s="182">
        <v>1</v>
      </c>
      <c r="E163" s="182"/>
      <c r="F163" s="182"/>
      <c r="G163" s="182"/>
      <c r="H163" s="182"/>
      <c r="I163" s="183">
        <f>IF(ISNUMBER( MATCH(A163,'Input og oversigt'!$C$10:$C$21,0)),1,0)</f>
        <v>0</v>
      </c>
      <c r="J163" s="184">
        <f>'Input og oversigt'!G162</f>
        <v>7.4</v>
      </c>
      <c r="K163" s="185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</row>
    <row r="164" spans="1:45">
      <c r="A164" s="179">
        <v>45969</v>
      </c>
      <c r="B164" s="180"/>
      <c r="C164" s="181"/>
      <c r="D164" s="182"/>
      <c r="E164" s="182"/>
      <c r="F164" s="182"/>
      <c r="G164" s="182">
        <v>1</v>
      </c>
      <c r="H164" s="182"/>
      <c r="I164" s="183">
        <f>IF(ISNUMBER( MATCH(A164,'Input og oversigt'!$C$10:$C$21,0)),1,0)</f>
        <v>0</v>
      </c>
      <c r="J164" s="184">
        <f>'Input og oversigt'!G163</f>
        <v>0</v>
      </c>
      <c r="K164" s="185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</row>
    <row r="165" spans="1:45">
      <c r="A165" s="179">
        <v>45970</v>
      </c>
      <c r="B165" s="180"/>
      <c r="C165" s="181"/>
      <c r="D165" s="182"/>
      <c r="E165" s="182"/>
      <c r="F165" s="182"/>
      <c r="G165" s="182">
        <v>1</v>
      </c>
      <c r="H165" s="182"/>
      <c r="I165" s="183">
        <f>IF(ISNUMBER( MATCH(A165,'Input og oversigt'!$C$10:$C$21,0)),1,0)</f>
        <v>0</v>
      </c>
      <c r="J165" s="184">
        <f>'Input og oversigt'!G164</f>
        <v>0</v>
      </c>
      <c r="K165" s="185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</row>
    <row r="166" spans="1:45">
      <c r="A166" s="179">
        <v>45971</v>
      </c>
      <c r="B166" s="180">
        <v>46</v>
      </c>
      <c r="C166" s="181">
        <v>1</v>
      </c>
      <c r="D166" s="182">
        <v>1</v>
      </c>
      <c r="E166" s="182"/>
      <c r="F166" s="182"/>
      <c r="G166" s="182"/>
      <c r="H166" s="182"/>
      <c r="I166" s="183">
        <f>IF(ISNUMBER( MATCH(A166,'Input og oversigt'!$C$10:$C$21,0)),1,0)</f>
        <v>0</v>
      </c>
      <c r="J166" s="184">
        <f>'Input og oversigt'!G165</f>
        <v>7.4</v>
      </c>
      <c r="K166" s="185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</row>
    <row r="167" spans="1:45">
      <c r="A167" s="179">
        <v>45972</v>
      </c>
      <c r="B167" s="180"/>
      <c r="C167" s="181">
        <v>1</v>
      </c>
      <c r="D167" s="182">
        <v>1</v>
      </c>
      <c r="E167" s="182"/>
      <c r="F167" s="182"/>
      <c r="G167" s="182"/>
      <c r="H167" s="182"/>
      <c r="I167" s="183">
        <f>IF(ISNUMBER( MATCH(A167,'Input og oversigt'!$C$10:$C$21,0)),1,0)</f>
        <v>0</v>
      </c>
      <c r="J167" s="184">
        <f>'Input og oversigt'!G166</f>
        <v>7.4</v>
      </c>
      <c r="K167" s="185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</row>
    <row r="168" spans="1:45">
      <c r="A168" s="179">
        <v>45973</v>
      </c>
      <c r="B168" s="180"/>
      <c r="C168" s="181">
        <v>1</v>
      </c>
      <c r="D168" s="182">
        <v>1</v>
      </c>
      <c r="E168" s="182"/>
      <c r="F168" s="182"/>
      <c r="G168" s="182"/>
      <c r="H168" s="182"/>
      <c r="I168" s="183">
        <f>IF(ISNUMBER( MATCH(A168,'Input og oversigt'!$C$10:$C$21,0)),1,0)</f>
        <v>0</v>
      </c>
      <c r="J168" s="184">
        <f>'Input og oversigt'!G167</f>
        <v>7.4</v>
      </c>
      <c r="K168" s="185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</row>
    <row r="169" spans="1:45">
      <c r="A169" s="179">
        <v>45974</v>
      </c>
      <c r="B169" s="180"/>
      <c r="C169" s="181">
        <v>1</v>
      </c>
      <c r="D169" s="182">
        <v>1</v>
      </c>
      <c r="E169" s="182"/>
      <c r="F169" s="182"/>
      <c r="G169" s="182"/>
      <c r="H169" s="182"/>
      <c r="I169" s="183">
        <f>IF(ISNUMBER( MATCH(A169,'Input og oversigt'!$C$10:$C$21,0)),1,0)</f>
        <v>0</v>
      </c>
      <c r="J169" s="184">
        <f>'Input og oversigt'!G168</f>
        <v>7.4</v>
      </c>
      <c r="K169" s="185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</row>
    <row r="170" spans="1:45">
      <c r="A170" s="179">
        <v>45975</v>
      </c>
      <c r="B170" s="180"/>
      <c r="C170" s="181">
        <v>1</v>
      </c>
      <c r="D170" s="182">
        <v>1</v>
      </c>
      <c r="E170" s="182"/>
      <c r="F170" s="182"/>
      <c r="G170" s="182"/>
      <c r="H170" s="182"/>
      <c r="I170" s="183">
        <f>IF(ISNUMBER( MATCH(A170,'Input og oversigt'!$C$10:$C$21,0)),1,0)</f>
        <v>0</v>
      </c>
      <c r="J170" s="184">
        <f>'Input og oversigt'!G169</f>
        <v>7.4</v>
      </c>
      <c r="K170" s="185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</row>
    <row r="171" spans="1:45">
      <c r="A171" s="179">
        <v>45976</v>
      </c>
      <c r="B171" s="180"/>
      <c r="C171" s="181"/>
      <c r="D171" s="182"/>
      <c r="E171" s="182"/>
      <c r="F171" s="182"/>
      <c r="G171" s="182">
        <v>1</v>
      </c>
      <c r="H171" s="182"/>
      <c r="I171" s="183">
        <f>IF(ISNUMBER( MATCH(A171,'Input og oversigt'!$C$10:$C$21,0)),1,0)</f>
        <v>0</v>
      </c>
      <c r="J171" s="184">
        <f>'Input og oversigt'!G170</f>
        <v>0</v>
      </c>
      <c r="K171" s="185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</row>
    <row r="172" spans="1:45">
      <c r="A172" s="179">
        <v>45977</v>
      </c>
      <c r="B172" s="180"/>
      <c r="C172" s="181"/>
      <c r="D172" s="182"/>
      <c r="E172" s="182"/>
      <c r="F172" s="182"/>
      <c r="G172" s="182">
        <v>1</v>
      </c>
      <c r="H172" s="182"/>
      <c r="I172" s="183">
        <f>IF(ISNUMBER( MATCH(A172,'Input og oversigt'!$C$10:$C$21,0)),1,0)</f>
        <v>0</v>
      </c>
      <c r="J172" s="184">
        <f>'Input og oversigt'!G171</f>
        <v>0</v>
      </c>
      <c r="K172" s="185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</row>
    <row r="173" spans="1:45">
      <c r="A173" s="179">
        <v>45978</v>
      </c>
      <c r="B173" s="180">
        <v>47</v>
      </c>
      <c r="C173" s="181">
        <v>1</v>
      </c>
      <c r="D173" s="182">
        <v>1</v>
      </c>
      <c r="E173" s="182"/>
      <c r="F173" s="182"/>
      <c r="G173" s="182"/>
      <c r="H173" s="182"/>
      <c r="I173" s="183">
        <f>IF(ISNUMBER( MATCH(A173,'Input og oversigt'!$C$10:$C$21,0)),1,0)</f>
        <v>0</v>
      </c>
      <c r="J173" s="184">
        <f>'Input og oversigt'!G172</f>
        <v>7.4</v>
      </c>
      <c r="K173" s="185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</row>
    <row r="174" spans="1:45">
      <c r="A174" s="179">
        <v>45979</v>
      </c>
      <c r="B174" s="180"/>
      <c r="C174" s="181">
        <v>1</v>
      </c>
      <c r="D174" s="182">
        <v>1</v>
      </c>
      <c r="E174" s="182"/>
      <c r="F174" s="182"/>
      <c r="G174" s="182"/>
      <c r="H174" s="182"/>
      <c r="I174" s="183">
        <f>IF(ISNUMBER( MATCH(A174,'Input og oversigt'!$C$10:$C$21,0)),1,0)</f>
        <v>0</v>
      </c>
      <c r="J174" s="184">
        <f>'Input og oversigt'!G173</f>
        <v>7.4</v>
      </c>
      <c r="K174" s="185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</row>
    <row r="175" spans="1:45">
      <c r="A175" s="179">
        <v>45980</v>
      </c>
      <c r="B175" s="180"/>
      <c r="C175" s="181">
        <v>1</v>
      </c>
      <c r="D175" s="182">
        <v>1</v>
      </c>
      <c r="E175" s="182"/>
      <c r="F175" s="182"/>
      <c r="G175" s="182"/>
      <c r="H175" s="182"/>
      <c r="I175" s="183">
        <f>IF(ISNUMBER( MATCH(A175,'Input og oversigt'!$C$10:$C$21,0)),1,0)</f>
        <v>0</v>
      </c>
      <c r="J175" s="184">
        <f>'Input og oversigt'!G174</f>
        <v>7.4</v>
      </c>
      <c r="K175" s="185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</row>
    <row r="176" spans="1:45">
      <c r="A176" s="179">
        <v>45981</v>
      </c>
      <c r="B176" s="180"/>
      <c r="C176" s="181">
        <v>1</v>
      </c>
      <c r="D176" s="182">
        <v>1</v>
      </c>
      <c r="E176" s="182"/>
      <c r="F176" s="182"/>
      <c r="G176" s="182"/>
      <c r="H176" s="182"/>
      <c r="I176" s="183">
        <f>IF(ISNUMBER( MATCH(A176,'Input og oversigt'!$C$10:$C$21,0)),1,0)</f>
        <v>0</v>
      </c>
      <c r="J176" s="184">
        <f>'Input og oversigt'!G175</f>
        <v>7.4</v>
      </c>
      <c r="K176" s="185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</row>
    <row r="177" spans="1:45">
      <c r="A177" s="179">
        <v>45982</v>
      </c>
      <c r="B177" s="180"/>
      <c r="C177" s="181">
        <v>1</v>
      </c>
      <c r="D177" s="182">
        <v>1</v>
      </c>
      <c r="E177" s="182"/>
      <c r="F177" s="182"/>
      <c r="G177" s="182"/>
      <c r="H177" s="182"/>
      <c r="I177" s="183">
        <f>IF(ISNUMBER( MATCH(A177,'Input og oversigt'!$C$10:$C$21,0)),1,0)</f>
        <v>0</v>
      </c>
      <c r="J177" s="184">
        <f>'Input og oversigt'!G176</f>
        <v>7.4</v>
      </c>
      <c r="K177" s="185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</row>
    <row r="178" spans="1:45">
      <c r="A178" s="179">
        <v>45983</v>
      </c>
      <c r="B178" s="180"/>
      <c r="C178" s="181"/>
      <c r="D178" s="182"/>
      <c r="E178" s="182"/>
      <c r="F178" s="182"/>
      <c r="G178" s="182">
        <v>1</v>
      </c>
      <c r="H178" s="182"/>
      <c r="I178" s="183">
        <f>IF(ISNUMBER( MATCH(A178,'Input og oversigt'!$C$10:$C$21,0)),1,0)</f>
        <v>0</v>
      </c>
      <c r="J178" s="184">
        <f>'Input og oversigt'!G177</f>
        <v>0</v>
      </c>
      <c r="K178" s="185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</row>
    <row r="179" spans="1:45">
      <c r="A179" s="179">
        <v>45984</v>
      </c>
      <c r="B179" s="180"/>
      <c r="C179" s="181"/>
      <c r="D179" s="182"/>
      <c r="E179" s="182"/>
      <c r="F179" s="182"/>
      <c r="G179" s="182">
        <v>1</v>
      </c>
      <c r="H179" s="182"/>
      <c r="I179" s="183">
        <f>IF(ISNUMBER( MATCH(A179,'Input og oversigt'!$C$10:$C$21,0)),1,0)</f>
        <v>0</v>
      </c>
      <c r="J179" s="184">
        <f>'Input og oversigt'!G178</f>
        <v>0</v>
      </c>
      <c r="K179" s="185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</row>
    <row r="180" spans="1:45">
      <c r="A180" s="179">
        <v>45985</v>
      </c>
      <c r="B180" s="180">
        <v>48</v>
      </c>
      <c r="C180" s="181">
        <v>1</v>
      </c>
      <c r="D180" s="182">
        <v>1</v>
      </c>
      <c r="E180" s="182"/>
      <c r="F180" s="182"/>
      <c r="G180" s="182"/>
      <c r="H180" s="182"/>
      <c r="I180" s="183">
        <f>IF(ISNUMBER( MATCH(A180,'Input og oversigt'!$C$10:$C$21,0)),1,0)</f>
        <v>0</v>
      </c>
      <c r="J180" s="184">
        <f>'Input og oversigt'!G179</f>
        <v>7.4</v>
      </c>
      <c r="K180" s="185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</row>
    <row r="181" spans="1:45">
      <c r="A181" s="179">
        <v>45986</v>
      </c>
      <c r="B181" s="180"/>
      <c r="C181" s="181">
        <v>1</v>
      </c>
      <c r="D181" s="182">
        <v>1</v>
      </c>
      <c r="E181" s="182"/>
      <c r="F181" s="182"/>
      <c r="G181" s="182"/>
      <c r="H181" s="182"/>
      <c r="I181" s="183">
        <f>IF(ISNUMBER( MATCH(A181,'Input og oversigt'!$C$10:$C$21,0)),1,0)</f>
        <v>0</v>
      </c>
      <c r="J181" s="184">
        <f>'Input og oversigt'!G180</f>
        <v>7.4</v>
      </c>
      <c r="K181" s="185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</row>
    <row r="182" spans="1:45">
      <c r="A182" s="179">
        <v>45987</v>
      </c>
      <c r="B182" s="180"/>
      <c r="C182" s="181">
        <v>1</v>
      </c>
      <c r="D182" s="182">
        <v>1</v>
      </c>
      <c r="E182" s="182"/>
      <c r="F182" s="182"/>
      <c r="G182" s="182"/>
      <c r="H182" s="182"/>
      <c r="I182" s="183">
        <f>IF(ISNUMBER( MATCH(A182,'Input og oversigt'!$C$10:$C$21,0)),1,0)</f>
        <v>0</v>
      </c>
      <c r="J182" s="184">
        <f>'Input og oversigt'!G181</f>
        <v>7.4</v>
      </c>
      <c r="K182" s="185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</row>
    <row r="183" spans="1:45">
      <c r="A183" s="179">
        <v>45988</v>
      </c>
      <c r="B183" s="180"/>
      <c r="C183" s="181">
        <v>1</v>
      </c>
      <c r="D183" s="182">
        <v>1</v>
      </c>
      <c r="E183" s="182"/>
      <c r="F183" s="182"/>
      <c r="G183" s="182"/>
      <c r="H183" s="182"/>
      <c r="I183" s="183">
        <f>IF(ISNUMBER( MATCH(A183,'Input og oversigt'!$C$10:$C$21,0)),1,0)</f>
        <v>0</v>
      </c>
      <c r="J183" s="184">
        <f>'Input og oversigt'!G182</f>
        <v>7.4</v>
      </c>
      <c r="K183" s="185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</row>
    <row r="184" spans="1:45">
      <c r="A184" s="179">
        <v>45989</v>
      </c>
      <c r="B184" s="180"/>
      <c r="C184" s="181">
        <v>1</v>
      </c>
      <c r="D184" s="182">
        <v>1</v>
      </c>
      <c r="E184" s="182"/>
      <c r="F184" s="182"/>
      <c r="G184" s="182"/>
      <c r="H184" s="182"/>
      <c r="I184" s="183">
        <f>IF(ISNUMBER( MATCH(A184,'Input og oversigt'!$C$10:$C$21,0)),1,0)</f>
        <v>0</v>
      </c>
      <c r="J184" s="184">
        <f>'Input og oversigt'!G183</f>
        <v>7.4</v>
      </c>
      <c r="K184" s="185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</row>
    <row r="185" spans="1:45">
      <c r="A185" s="179">
        <v>45990</v>
      </c>
      <c r="B185" s="180"/>
      <c r="C185" s="181"/>
      <c r="D185" s="182"/>
      <c r="E185" s="182"/>
      <c r="F185" s="182"/>
      <c r="G185" s="182">
        <v>1</v>
      </c>
      <c r="H185" s="182"/>
      <c r="I185" s="183">
        <f>IF(ISNUMBER( MATCH(A185,'Input og oversigt'!$C$10:$C$21,0)),1,0)</f>
        <v>0</v>
      </c>
      <c r="J185" s="184">
        <f>'Input og oversigt'!G184</f>
        <v>0</v>
      </c>
      <c r="K185" s="185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</row>
    <row r="186" spans="1:45">
      <c r="A186" s="179">
        <v>45991</v>
      </c>
      <c r="B186" s="180"/>
      <c r="C186" s="181"/>
      <c r="D186" s="182"/>
      <c r="E186" s="182"/>
      <c r="F186" s="182"/>
      <c r="G186" s="182">
        <v>1</v>
      </c>
      <c r="H186" s="182"/>
      <c r="I186" s="183">
        <f>IF(ISNUMBER( MATCH(A186,'Input og oversigt'!$C$10:$C$21,0)),1,0)</f>
        <v>0</v>
      </c>
      <c r="J186" s="184">
        <f>'Input og oversigt'!G185</f>
        <v>0</v>
      </c>
      <c r="K186" s="185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</row>
    <row r="187" spans="1:45">
      <c r="A187" s="179">
        <v>45992</v>
      </c>
      <c r="B187" s="180">
        <v>49</v>
      </c>
      <c r="C187" s="181">
        <v>1</v>
      </c>
      <c r="D187" s="182">
        <v>1</v>
      </c>
      <c r="E187" s="182"/>
      <c r="F187" s="182"/>
      <c r="G187" s="182"/>
      <c r="H187" s="182"/>
      <c r="I187" s="183">
        <f>IF(ISNUMBER( MATCH(A187,'Input og oversigt'!$C$10:$C$21,0)),1,0)</f>
        <v>0</v>
      </c>
      <c r="J187" s="184">
        <f>'Input og oversigt'!G186</f>
        <v>7.4</v>
      </c>
      <c r="K187" s="185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</row>
    <row r="188" spans="1:45">
      <c r="A188" s="179">
        <v>45993</v>
      </c>
      <c r="B188" s="180"/>
      <c r="C188" s="181">
        <v>1</v>
      </c>
      <c r="D188" s="182">
        <v>1</v>
      </c>
      <c r="E188" s="182"/>
      <c r="F188" s="182"/>
      <c r="G188" s="182"/>
      <c r="H188" s="182"/>
      <c r="I188" s="183">
        <f>IF(ISNUMBER( MATCH(A188,'Input og oversigt'!$C$10:$C$21,0)),1,0)</f>
        <v>0</v>
      </c>
      <c r="J188" s="184">
        <f>'Input og oversigt'!G187</f>
        <v>7.4</v>
      </c>
      <c r="K188" s="185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</row>
    <row r="189" spans="1:45">
      <c r="A189" s="179">
        <v>45994</v>
      </c>
      <c r="B189" s="180"/>
      <c r="C189" s="181">
        <v>1</v>
      </c>
      <c r="D189" s="182">
        <v>1</v>
      </c>
      <c r="E189" s="182"/>
      <c r="F189" s="182"/>
      <c r="G189" s="182"/>
      <c r="H189" s="182"/>
      <c r="I189" s="183">
        <f>IF(ISNUMBER( MATCH(A189,'Input og oversigt'!$C$10:$C$21,0)),1,0)</f>
        <v>0</v>
      </c>
      <c r="J189" s="184">
        <f>'Input og oversigt'!G188</f>
        <v>7.4</v>
      </c>
      <c r="K189" s="185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</row>
    <row r="190" spans="1:45">
      <c r="A190" s="179">
        <v>45995</v>
      </c>
      <c r="B190" s="180"/>
      <c r="C190" s="181">
        <v>1</v>
      </c>
      <c r="D190" s="182">
        <v>1</v>
      </c>
      <c r="E190" s="182"/>
      <c r="F190" s="182"/>
      <c r="G190" s="182"/>
      <c r="H190" s="182"/>
      <c r="I190" s="183">
        <f>IF(ISNUMBER( MATCH(A190,'Input og oversigt'!$C$10:$C$21,0)),1,0)</f>
        <v>0</v>
      </c>
      <c r="J190" s="184">
        <f>'Input og oversigt'!G189</f>
        <v>7.4</v>
      </c>
      <c r="K190" s="185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</row>
    <row r="191" spans="1:45">
      <c r="A191" s="179">
        <v>45996</v>
      </c>
      <c r="B191" s="180"/>
      <c r="C191" s="181">
        <v>1</v>
      </c>
      <c r="D191" s="182">
        <v>1</v>
      </c>
      <c r="E191" s="182"/>
      <c r="F191" s="182"/>
      <c r="G191" s="182"/>
      <c r="H191" s="182"/>
      <c r="I191" s="183">
        <f>IF(ISNUMBER( MATCH(A191,'Input og oversigt'!$C$10:$C$21,0)),1,0)</f>
        <v>0</v>
      </c>
      <c r="J191" s="184">
        <f>'Input og oversigt'!G190</f>
        <v>7.4</v>
      </c>
      <c r="K191" s="185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</row>
    <row r="192" spans="1:45">
      <c r="A192" s="179">
        <v>45997</v>
      </c>
      <c r="B192" s="180"/>
      <c r="C192" s="181"/>
      <c r="D192" s="182"/>
      <c r="E192" s="182"/>
      <c r="F192" s="182"/>
      <c r="G192" s="182">
        <v>1</v>
      </c>
      <c r="H192" s="182"/>
      <c r="I192" s="183">
        <f>IF(ISNUMBER( MATCH(A192,'Input og oversigt'!$C$10:$C$21,0)),1,0)</f>
        <v>0</v>
      </c>
      <c r="J192" s="184">
        <f>'Input og oversigt'!G191</f>
        <v>0</v>
      </c>
      <c r="K192" s="185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</row>
    <row r="193" spans="1:45">
      <c r="A193" s="179">
        <v>45998</v>
      </c>
      <c r="B193" s="180"/>
      <c r="C193" s="181"/>
      <c r="D193" s="182"/>
      <c r="E193" s="182"/>
      <c r="F193" s="182"/>
      <c r="G193" s="182">
        <v>1</v>
      </c>
      <c r="H193" s="182"/>
      <c r="I193" s="183">
        <f>IF(ISNUMBER( MATCH(A193,'Input og oversigt'!$C$10:$C$21,0)),1,0)</f>
        <v>0</v>
      </c>
      <c r="J193" s="184">
        <f>'Input og oversigt'!G192</f>
        <v>0</v>
      </c>
      <c r="K193" s="185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</row>
    <row r="194" spans="1:45">
      <c r="A194" s="179">
        <v>45999</v>
      </c>
      <c r="B194" s="180">
        <v>50</v>
      </c>
      <c r="C194" s="181">
        <v>1</v>
      </c>
      <c r="D194" s="182">
        <v>1</v>
      </c>
      <c r="E194" s="182"/>
      <c r="F194" s="182"/>
      <c r="G194" s="182"/>
      <c r="H194" s="182"/>
      <c r="I194" s="183">
        <f>IF(ISNUMBER( MATCH(A194,'Input og oversigt'!$C$10:$C$21,0)),1,0)</f>
        <v>0</v>
      </c>
      <c r="J194" s="184">
        <f>'Input og oversigt'!G193</f>
        <v>7.4</v>
      </c>
      <c r="K194" s="185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</row>
    <row r="195" spans="1:45">
      <c r="A195" s="179">
        <v>46000</v>
      </c>
      <c r="B195" s="180"/>
      <c r="C195" s="181">
        <v>1</v>
      </c>
      <c r="D195" s="182">
        <v>1</v>
      </c>
      <c r="E195" s="182"/>
      <c r="F195" s="182"/>
      <c r="G195" s="182"/>
      <c r="H195" s="182"/>
      <c r="I195" s="183">
        <f>IF(ISNUMBER( MATCH(A195,'Input og oversigt'!$C$10:$C$21,0)),1,0)</f>
        <v>0</v>
      </c>
      <c r="J195" s="184">
        <f>'Input og oversigt'!G194</f>
        <v>7.4</v>
      </c>
      <c r="K195" s="185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</row>
    <row r="196" spans="1:45">
      <c r="A196" s="179">
        <v>46001</v>
      </c>
      <c r="B196" s="180"/>
      <c r="C196" s="181">
        <v>1</v>
      </c>
      <c r="D196" s="182">
        <v>1</v>
      </c>
      <c r="E196" s="182"/>
      <c r="F196" s="182"/>
      <c r="G196" s="182"/>
      <c r="H196" s="182"/>
      <c r="I196" s="183">
        <f>IF(ISNUMBER( MATCH(A196,'Input og oversigt'!$C$10:$C$21,0)),1,0)</f>
        <v>0</v>
      </c>
      <c r="J196" s="184">
        <f>'Input og oversigt'!G195</f>
        <v>7.4</v>
      </c>
      <c r="K196" s="185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</row>
    <row r="197" spans="1:45">
      <c r="A197" s="179">
        <v>46002</v>
      </c>
      <c r="B197" s="180"/>
      <c r="C197" s="181">
        <v>1</v>
      </c>
      <c r="D197" s="182">
        <v>1</v>
      </c>
      <c r="E197" s="182"/>
      <c r="F197" s="182"/>
      <c r="G197" s="182"/>
      <c r="H197" s="182"/>
      <c r="I197" s="183">
        <f>IF(ISNUMBER( MATCH(A197,'Input og oversigt'!$C$10:$C$21,0)),1,0)</f>
        <v>0</v>
      </c>
      <c r="J197" s="184">
        <f>'Input og oversigt'!G196</f>
        <v>7.4</v>
      </c>
      <c r="K197" s="185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</row>
    <row r="198" spans="1:45">
      <c r="A198" s="179">
        <v>46003</v>
      </c>
      <c r="B198" s="180"/>
      <c r="C198" s="181">
        <v>1</v>
      </c>
      <c r="D198" s="182">
        <v>1</v>
      </c>
      <c r="E198" s="182"/>
      <c r="F198" s="182"/>
      <c r="G198" s="182"/>
      <c r="H198" s="182"/>
      <c r="I198" s="183">
        <f>IF(ISNUMBER( MATCH(A198,'Input og oversigt'!$C$10:$C$21,0)),1,0)</f>
        <v>0</v>
      </c>
      <c r="J198" s="184">
        <f>'Input og oversigt'!G197</f>
        <v>7.4</v>
      </c>
      <c r="K198" s="185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</row>
    <row r="199" spans="1:45">
      <c r="A199" s="179">
        <v>46004</v>
      </c>
      <c r="B199" s="180"/>
      <c r="C199" s="181"/>
      <c r="D199" s="182"/>
      <c r="E199" s="182"/>
      <c r="F199" s="182"/>
      <c r="G199" s="182">
        <v>1</v>
      </c>
      <c r="H199" s="182"/>
      <c r="I199" s="183">
        <f>IF(ISNUMBER( MATCH(A199,'Input og oversigt'!$C$10:$C$21,0)),1,0)</f>
        <v>0</v>
      </c>
      <c r="J199" s="184">
        <f>'Input og oversigt'!G198</f>
        <v>0</v>
      </c>
      <c r="K199" s="185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</row>
    <row r="200" spans="1:45">
      <c r="A200" s="179">
        <v>46005</v>
      </c>
      <c r="B200" s="180"/>
      <c r="C200" s="181"/>
      <c r="D200" s="182"/>
      <c r="E200" s="182"/>
      <c r="F200" s="182"/>
      <c r="G200" s="182">
        <v>1</v>
      </c>
      <c r="H200" s="182"/>
      <c r="I200" s="183">
        <f>IF(ISNUMBER( MATCH(A200,'Input og oversigt'!$C$10:$C$21,0)),1,0)</f>
        <v>0</v>
      </c>
      <c r="J200" s="184">
        <f>'Input og oversigt'!G199</f>
        <v>0</v>
      </c>
      <c r="K200" s="185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</row>
    <row r="201" spans="1:45">
      <c r="A201" s="179">
        <v>46006</v>
      </c>
      <c r="B201" s="180">
        <v>51</v>
      </c>
      <c r="C201" s="181">
        <v>1</v>
      </c>
      <c r="D201" s="182">
        <v>1</v>
      </c>
      <c r="E201" s="182"/>
      <c r="F201" s="182"/>
      <c r="G201" s="182"/>
      <c r="H201" s="182"/>
      <c r="I201" s="183">
        <f>IF(ISNUMBER( MATCH(A201,'Input og oversigt'!$C$10:$C$21,0)),1,0)</f>
        <v>0</v>
      </c>
      <c r="J201" s="184">
        <f>'Input og oversigt'!G200</f>
        <v>7.4</v>
      </c>
      <c r="K201" s="185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</row>
    <row r="202" spans="1:45">
      <c r="A202" s="179">
        <v>46007</v>
      </c>
      <c r="B202" s="180"/>
      <c r="C202" s="181">
        <v>1</v>
      </c>
      <c r="D202" s="182">
        <v>1</v>
      </c>
      <c r="E202" s="182"/>
      <c r="F202" s="182"/>
      <c r="G202" s="182"/>
      <c r="H202" s="182"/>
      <c r="I202" s="183">
        <f>IF(ISNUMBER( MATCH(A202,'Input og oversigt'!$C$10:$C$21,0)),1,0)</f>
        <v>0</v>
      </c>
      <c r="J202" s="184">
        <f>'Input og oversigt'!G201</f>
        <v>7.4</v>
      </c>
      <c r="K202" s="185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</row>
    <row r="203" spans="1:45">
      <c r="A203" s="179">
        <v>46008</v>
      </c>
      <c r="B203" s="180"/>
      <c r="C203" s="181">
        <v>1</v>
      </c>
      <c r="D203" s="182">
        <v>1</v>
      </c>
      <c r="E203" s="182"/>
      <c r="F203" s="182"/>
      <c r="G203" s="182"/>
      <c r="H203" s="182"/>
      <c r="I203" s="183">
        <f>IF(ISNUMBER( MATCH(A203,'Input og oversigt'!$C$10:$C$21,0)),1,0)</f>
        <v>0</v>
      </c>
      <c r="J203" s="184">
        <f>'Input og oversigt'!G202</f>
        <v>7.4</v>
      </c>
      <c r="K203" s="185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</row>
    <row r="204" spans="1:45">
      <c r="A204" s="179">
        <v>46009</v>
      </c>
      <c r="B204" s="180"/>
      <c r="C204" s="181">
        <v>1</v>
      </c>
      <c r="D204" s="182">
        <v>1</v>
      </c>
      <c r="E204" s="182"/>
      <c r="F204" s="182"/>
      <c r="G204" s="182"/>
      <c r="H204" s="182"/>
      <c r="I204" s="183">
        <f>IF(ISNUMBER( MATCH(A204,'Input og oversigt'!$C$10:$C$21,0)),1,0)</f>
        <v>0</v>
      </c>
      <c r="J204" s="184">
        <f>'Input og oversigt'!G203</f>
        <v>7.4</v>
      </c>
      <c r="K204" s="185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</row>
    <row r="205" spans="1:45">
      <c r="A205" s="179">
        <v>46010</v>
      </c>
      <c r="B205" s="180"/>
      <c r="C205" s="181">
        <v>1</v>
      </c>
      <c r="D205" s="182">
        <v>1</v>
      </c>
      <c r="E205" s="182"/>
      <c r="F205" s="182"/>
      <c r="G205" s="182"/>
      <c r="H205" s="182"/>
      <c r="I205" s="183">
        <f>IF(ISNUMBER( MATCH(A205,'Input og oversigt'!$C$10:$C$21,0)),1,0)</f>
        <v>0</v>
      </c>
      <c r="J205" s="184">
        <f>'Input og oversigt'!G204</f>
        <v>7.4</v>
      </c>
      <c r="K205" s="185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</row>
    <row r="206" spans="1:45">
      <c r="A206" s="179">
        <v>46011</v>
      </c>
      <c r="B206" s="180"/>
      <c r="C206" s="181"/>
      <c r="D206" s="182"/>
      <c r="E206" s="182"/>
      <c r="F206" s="182"/>
      <c r="G206" s="182">
        <v>1</v>
      </c>
      <c r="H206" s="182"/>
      <c r="I206" s="183">
        <f>IF(ISNUMBER( MATCH(A206,'Input og oversigt'!$C$10:$C$21,0)),1,0)</f>
        <v>0</v>
      </c>
      <c r="J206" s="184">
        <f>'Input og oversigt'!G205</f>
        <v>0</v>
      </c>
      <c r="K206" s="185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</row>
    <row r="207" spans="1:45">
      <c r="A207" s="179">
        <v>46012</v>
      </c>
      <c r="B207" s="180"/>
      <c r="C207" s="181"/>
      <c r="D207" s="182"/>
      <c r="E207" s="182"/>
      <c r="F207" s="182"/>
      <c r="G207" s="182">
        <v>1</v>
      </c>
      <c r="H207" s="182"/>
      <c r="I207" s="183">
        <f>IF(ISNUMBER( MATCH(A207,'Input og oversigt'!$C$10:$C$21,0)),1,0)</f>
        <v>0</v>
      </c>
      <c r="J207" s="184">
        <f>'Input og oversigt'!G206</f>
        <v>0</v>
      </c>
      <c r="K207" s="185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</row>
    <row r="208" spans="1:45">
      <c r="A208" s="179">
        <v>46013</v>
      </c>
      <c r="B208" s="180">
        <v>52</v>
      </c>
      <c r="C208" s="181">
        <v>1</v>
      </c>
      <c r="D208" s="182"/>
      <c r="E208" s="182"/>
      <c r="F208" s="182"/>
      <c r="G208" s="182"/>
      <c r="H208" s="182"/>
      <c r="I208" s="183">
        <f>IF(ISNUMBER( MATCH(A208,'Input og oversigt'!$C$10:$C$21,0)),1,0)</f>
        <v>0</v>
      </c>
      <c r="J208" s="184">
        <f>'Input og oversigt'!G207</f>
        <v>7.4</v>
      </c>
      <c r="K208" s="185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</row>
    <row r="209" spans="1:45">
      <c r="A209" s="179">
        <v>46014</v>
      </c>
      <c r="B209" s="180"/>
      <c r="C209" s="181"/>
      <c r="D209" s="182"/>
      <c r="E209" s="182">
        <v>1</v>
      </c>
      <c r="F209" s="182"/>
      <c r="G209" s="182"/>
      <c r="H209" s="182"/>
      <c r="I209" s="183">
        <f>IF(ISNUMBER( MATCH(A209,'Input og oversigt'!$C$10:$C$21,0)),1,0)</f>
        <v>0</v>
      </c>
      <c r="J209" s="184">
        <f>'Input og oversigt'!G208</f>
        <v>0</v>
      </c>
      <c r="K209" s="185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</row>
    <row r="210" spans="1:45">
      <c r="A210" s="179">
        <v>46015</v>
      </c>
      <c r="B210" s="180"/>
      <c r="C210" s="181"/>
      <c r="D210" s="182"/>
      <c r="E210" s="182">
        <v>1</v>
      </c>
      <c r="F210" s="182"/>
      <c r="G210" s="182"/>
      <c r="H210" s="182"/>
      <c r="I210" s="183">
        <f>IF(ISNUMBER( MATCH(A210,'Input og oversigt'!$C$10:$C$21,0)),1,0)</f>
        <v>0</v>
      </c>
      <c r="J210" s="184">
        <f>'Input og oversigt'!G209</f>
        <v>0</v>
      </c>
      <c r="K210" s="185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</row>
    <row r="211" spans="1:45">
      <c r="A211" s="179">
        <v>46016</v>
      </c>
      <c r="B211" s="180"/>
      <c r="C211" s="181"/>
      <c r="D211" s="182"/>
      <c r="E211" s="182"/>
      <c r="F211" s="182">
        <v>1</v>
      </c>
      <c r="G211" s="182"/>
      <c r="H211" s="182"/>
      <c r="I211" s="183">
        <f>IF(ISNUMBER( MATCH(A211,'Input og oversigt'!$C$10:$C$21,0)),1,0)</f>
        <v>0</v>
      </c>
      <c r="J211" s="184">
        <f>'Input og oversigt'!G210</f>
        <v>0</v>
      </c>
      <c r="K211" s="185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</row>
    <row r="212" spans="1:45">
      <c r="A212" s="179">
        <v>46017</v>
      </c>
      <c r="B212" s="180"/>
      <c r="C212" s="181"/>
      <c r="D212" s="182"/>
      <c r="E212" s="182"/>
      <c r="F212" s="182">
        <v>1</v>
      </c>
      <c r="G212" s="182"/>
      <c r="H212" s="182"/>
      <c r="I212" s="183">
        <f>IF(ISNUMBER( MATCH(A212,'Input og oversigt'!$C$10:$C$21,0)),1,0)</f>
        <v>0</v>
      </c>
      <c r="J212" s="184">
        <f>'Input og oversigt'!G211</f>
        <v>0</v>
      </c>
      <c r="K212" s="185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</row>
    <row r="213" spans="1:45">
      <c r="A213" s="179">
        <v>46018</v>
      </c>
      <c r="B213" s="180"/>
      <c r="C213" s="181"/>
      <c r="D213" s="182"/>
      <c r="E213" s="182"/>
      <c r="F213" s="182"/>
      <c r="G213" s="182">
        <v>1</v>
      </c>
      <c r="H213" s="182"/>
      <c r="I213" s="183">
        <f>IF(ISNUMBER( MATCH(A213,'Input og oversigt'!$C$10:$C$21,0)),1,0)</f>
        <v>0</v>
      </c>
      <c r="J213" s="184">
        <f>'Input og oversigt'!G212</f>
        <v>0</v>
      </c>
      <c r="K213" s="185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</row>
    <row r="214" spans="1:45">
      <c r="A214" s="179">
        <v>46019</v>
      </c>
      <c r="B214" s="180"/>
      <c r="C214" s="181"/>
      <c r="D214" s="182"/>
      <c r="E214" s="182"/>
      <c r="F214" s="182"/>
      <c r="G214" s="182">
        <v>1</v>
      </c>
      <c r="H214" s="182"/>
      <c r="I214" s="183">
        <f>IF(ISNUMBER( MATCH(A214,'Input og oversigt'!$C$10:$C$21,0)),1,0)</f>
        <v>0</v>
      </c>
      <c r="J214" s="184">
        <f>'Input og oversigt'!G213</f>
        <v>0</v>
      </c>
      <c r="K214" s="185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</row>
    <row r="215" spans="1:45">
      <c r="A215" s="179">
        <v>46020</v>
      </c>
      <c r="B215" s="180"/>
      <c r="C215" s="181"/>
      <c r="D215" s="182"/>
      <c r="E215" s="182">
        <v>1</v>
      </c>
      <c r="F215" s="182"/>
      <c r="G215" s="182"/>
      <c r="H215" s="182"/>
      <c r="I215" s="183">
        <f>IF(ISNUMBER( MATCH(A215,'Input og oversigt'!$C$10:$C$21,0)),1,0)</f>
        <v>0</v>
      </c>
      <c r="J215" s="184">
        <f>'Input og oversigt'!G214</f>
        <v>0</v>
      </c>
      <c r="K215" s="185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</row>
    <row r="216" spans="1:45">
      <c r="A216" s="179">
        <v>46021</v>
      </c>
      <c r="B216" s="180">
        <v>1</v>
      </c>
      <c r="C216" s="181"/>
      <c r="D216" s="182"/>
      <c r="E216" s="182">
        <v>1</v>
      </c>
      <c r="F216" s="182"/>
      <c r="G216" s="182"/>
      <c r="H216" s="182"/>
      <c r="I216" s="183">
        <f>IF(ISNUMBER( MATCH(A216,'Input og oversigt'!$C$10:$C$21,0)),1,0)</f>
        <v>0</v>
      </c>
      <c r="J216" s="184">
        <f>'Input og oversigt'!G215</f>
        <v>0</v>
      </c>
      <c r="K216" s="185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</row>
    <row r="217" spans="1:45">
      <c r="A217" s="179">
        <v>46022</v>
      </c>
      <c r="B217" s="180"/>
      <c r="C217" s="181"/>
      <c r="D217" s="182"/>
      <c r="E217" s="182">
        <v>1</v>
      </c>
      <c r="F217" s="182"/>
      <c r="G217" s="182"/>
      <c r="H217" s="182"/>
      <c r="I217" s="183">
        <f>IF(ISNUMBER( MATCH(A217,'Input og oversigt'!$C$10:$C$21,0)),1,0)</f>
        <v>0</v>
      </c>
      <c r="J217" s="184">
        <f>'Input og oversigt'!G216</f>
        <v>0</v>
      </c>
      <c r="K217" s="185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</row>
    <row r="218" spans="1:45">
      <c r="A218" s="179">
        <v>46023</v>
      </c>
      <c r="B218" s="180"/>
      <c r="C218" s="181"/>
      <c r="D218" s="182"/>
      <c r="E218" s="182"/>
      <c r="F218" s="182">
        <v>1</v>
      </c>
      <c r="G218" s="182"/>
      <c r="H218" s="182"/>
      <c r="I218" s="183">
        <f>IF(ISNUMBER( MATCH(A218,'Input og oversigt'!$C$10:$C$21,0)),1,0)</f>
        <v>0</v>
      </c>
      <c r="J218" s="184">
        <f>'Input og oversigt'!G217</f>
        <v>0</v>
      </c>
      <c r="K218" s="185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</row>
    <row r="219" spans="1:45">
      <c r="A219" s="179">
        <v>46024</v>
      </c>
      <c r="B219" s="180"/>
      <c r="C219" s="181">
        <v>1</v>
      </c>
      <c r="D219" s="182"/>
      <c r="E219" s="182"/>
      <c r="F219" s="182"/>
      <c r="G219" s="182"/>
      <c r="H219" s="182"/>
      <c r="I219" s="183">
        <f>IF(ISNUMBER( MATCH(A219,'Input og oversigt'!$C$10:$C$21,0)),1,0)</f>
        <v>0</v>
      </c>
      <c r="J219" s="184">
        <f>'Input og oversigt'!G218</f>
        <v>7.4</v>
      </c>
      <c r="K219" s="185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</row>
    <row r="220" spans="1:45">
      <c r="A220" s="179">
        <v>46025</v>
      </c>
      <c r="B220" s="180"/>
      <c r="C220" s="181"/>
      <c r="D220" s="182"/>
      <c r="E220" s="182"/>
      <c r="F220" s="182"/>
      <c r="G220" s="182">
        <v>1</v>
      </c>
      <c r="H220" s="182"/>
      <c r="I220" s="183">
        <f>IF(ISNUMBER( MATCH(A220,'Input og oversigt'!$C$10:$C$21,0)),1,0)</f>
        <v>0</v>
      </c>
      <c r="J220" s="184">
        <f>'Input og oversigt'!G219</f>
        <v>0</v>
      </c>
      <c r="K220" s="185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</row>
    <row r="221" spans="1:45">
      <c r="A221" s="179">
        <v>46026</v>
      </c>
      <c r="B221" s="180"/>
      <c r="C221" s="181"/>
      <c r="D221" s="182"/>
      <c r="E221" s="182"/>
      <c r="F221" s="182"/>
      <c r="G221" s="182">
        <v>1</v>
      </c>
      <c r="H221" s="182"/>
      <c r="I221" s="183">
        <f>IF(ISNUMBER( MATCH(A221,'Input og oversigt'!$C$10:$C$21,0)),1,0)</f>
        <v>0</v>
      </c>
      <c r="J221" s="184">
        <f>'Input og oversigt'!G220</f>
        <v>0</v>
      </c>
      <c r="K221" s="185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</row>
    <row r="222" spans="1:45">
      <c r="A222" s="179">
        <v>46027</v>
      </c>
      <c r="B222" s="180"/>
      <c r="C222" s="181">
        <v>1</v>
      </c>
      <c r="D222" s="182">
        <v>1</v>
      </c>
      <c r="E222" s="182"/>
      <c r="F222" s="182"/>
      <c r="G222" s="182"/>
      <c r="H222" s="182"/>
      <c r="I222" s="183">
        <f>IF(ISNUMBER( MATCH(A222,'Input og oversigt'!$C$10:$C$21,0)),1,0)</f>
        <v>0</v>
      </c>
      <c r="J222" s="184">
        <f>'Input og oversigt'!G221</f>
        <v>7.4</v>
      </c>
      <c r="K222" s="185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</row>
    <row r="223" spans="1:45">
      <c r="A223" s="179">
        <v>46028</v>
      </c>
      <c r="B223" s="180">
        <v>2</v>
      </c>
      <c r="C223" s="181">
        <v>1</v>
      </c>
      <c r="D223" s="182">
        <v>1</v>
      </c>
      <c r="E223" s="182"/>
      <c r="F223" s="182"/>
      <c r="G223" s="182"/>
      <c r="H223" s="182"/>
      <c r="I223" s="183">
        <f>IF(ISNUMBER( MATCH(A223,'Input og oversigt'!$C$10:$C$21,0)),1,0)</f>
        <v>0</v>
      </c>
      <c r="J223" s="184">
        <f>'Input og oversigt'!G222</f>
        <v>7.4</v>
      </c>
      <c r="K223" s="185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</row>
    <row r="224" spans="1:45">
      <c r="A224" s="179">
        <v>46029</v>
      </c>
      <c r="B224" s="180"/>
      <c r="C224" s="181">
        <v>1</v>
      </c>
      <c r="D224" s="182">
        <v>1</v>
      </c>
      <c r="E224" s="182"/>
      <c r="F224" s="182"/>
      <c r="G224" s="182"/>
      <c r="H224" s="182"/>
      <c r="I224" s="183">
        <f>IF(ISNUMBER( MATCH(A224,'Input og oversigt'!$C$10:$C$21,0)),1,0)</f>
        <v>0</v>
      </c>
      <c r="J224" s="184">
        <f>'Input og oversigt'!G223</f>
        <v>7.4</v>
      </c>
      <c r="K224" s="185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</row>
    <row r="225" spans="1:45">
      <c r="A225" s="179">
        <v>46030</v>
      </c>
      <c r="B225" s="180"/>
      <c r="C225" s="181">
        <v>1</v>
      </c>
      <c r="D225" s="182">
        <v>1</v>
      </c>
      <c r="E225" s="182"/>
      <c r="F225" s="182"/>
      <c r="G225" s="182"/>
      <c r="H225" s="182"/>
      <c r="I225" s="183">
        <f>IF(ISNUMBER( MATCH(A225,'Input og oversigt'!$C$10:$C$21,0)),1,0)</f>
        <v>0</v>
      </c>
      <c r="J225" s="184">
        <f>'Input og oversigt'!G224</f>
        <v>7.4</v>
      </c>
      <c r="K225" s="185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</row>
    <row r="226" spans="1:45">
      <c r="A226" s="179">
        <v>46031</v>
      </c>
      <c r="B226" s="180"/>
      <c r="C226" s="181">
        <v>1</v>
      </c>
      <c r="D226" s="182">
        <v>1</v>
      </c>
      <c r="E226" s="182"/>
      <c r="F226" s="182"/>
      <c r="G226" s="182"/>
      <c r="H226" s="182"/>
      <c r="I226" s="183">
        <f>IF(ISNUMBER( MATCH(A226,'Input og oversigt'!$C$10:$C$21,0)),1,0)</f>
        <v>0</v>
      </c>
      <c r="J226" s="184">
        <f>'Input og oversigt'!G225</f>
        <v>7.4</v>
      </c>
      <c r="K226" s="185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</row>
    <row r="227" spans="1:45">
      <c r="A227" s="179">
        <v>46032</v>
      </c>
      <c r="B227" s="180"/>
      <c r="C227" s="181"/>
      <c r="D227" s="182"/>
      <c r="E227" s="182"/>
      <c r="F227" s="182"/>
      <c r="G227" s="182">
        <v>1</v>
      </c>
      <c r="H227" s="182"/>
      <c r="I227" s="183">
        <f>IF(ISNUMBER( MATCH(A227,'Input og oversigt'!$C$10:$C$21,0)),1,0)</f>
        <v>0</v>
      </c>
      <c r="J227" s="184">
        <f>'Input og oversigt'!G226</f>
        <v>0</v>
      </c>
      <c r="K227" s="185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</row>
    <row r="228" spans="1:45">
      <c r="A228" s="179">
        <v>46033</v>
      </c>
      <c r="B228" s="180"/>
      <c r="C228" s="181"/>
      <c r="D228" s="182"/>
      <c r="E228" s="182"/>
      <c r="F228" s="182"/>
      <c r="G228" s="182">
        <v>1</v>
      </c>
      <c r="H228" s="182"/>
      <c r="I228" s="183">
        <f>IF(ISNUMBER( MATCH(A228,'Input og oversigt'!$C$10:$C$21,0)),1,0)</f>
        <v>0</v>
      </c>
      <c r="J228" s="184">
        <f>'Input og oversigt'!G227</f>
        <v>0</v>
      </c>
      <c r="K228" s="185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</row>
    <row r="229" spans="1:45">
      <c r="A229" s="179">
        <v>46034</v>
      </c>
      <c r="B229" s="180"/>
      <c r="C229" s="181">
        <v>1</v>
      </c>
      <c r="D229" s="182">
        <v>1</v>
      </c>
      <c r="E229" s="182"/>
      <c r="F229" s="182"/>
      <c r="G229" s="182"/>
      <c r="H229" s="182"/>
      <c r="I229" s="183">
        <f>IF(ISNUMBER( MATCH(A229,'Input og oversigt'!$C$10:$C$21,0)),1,0)</f>
        <v>0</v>
      </c>
      <c r="J229" s="184">
        <f>'Input og oversigt'!G228</f>
        <v>7.4</v>
      </c>
      <c r="K229" s="185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</row>
    <row r="230" spans="1:45">
      <c r="A230" s="179">
        <v>46035</v>
      </c>
      <c r="B230" s="180">
        <v>3</v>
      </c>
      <c r="C230" s="181">
        <v>1</v>
      </c>
      <c r="D230" s="182">
        <v>1</v>
      </c>
      <c r="E230" s="182"/>
      <c r="F230" s="182"/>
      <c r="G230" s="182"/>
      <c r="H230" s="182"/>
      <c r="I230" s="183">
        <f>IF(ISNUMBER( MATCH(A230,'Input og oversigt'!$C$10:$C$21,0)),1,0)</f>
        <v>0</v>
      </c>
      <c r="J230" s="184">
        <f>'Input og oversigt'!G229</f>
        <v>7.4</v>
      </c>
      <c r="K230" s="185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</row>
    <row r="231" spans="1:45">
      <c r="A231" s="179">
        <v>46036</v>
      </c>
      <c r="B231" s="180"/>
      <c r="C231" s="181">
        <v>1</v>
      </c>
      <c r="D231" s="182">
        <v>1</v>
      </c>
      <c r="E231" s="182"/>
      <c r="F231" s="182"/>
      <c r="G231" s="182"/>
      <c r="H231" s="182"/>
      <c r="I231" s="183">
        <f>IF(ISNUMBER( MATCH(A231,'Input og oversigt'!$C$10:$C$21,0)),1,0)</f>
        <v>0</v>
      </c>
      <c r="J231" s="184">
        <f>'Input og oversigt'!G230</f>
        <v>7.4</v>
      </c>
      <c r="K231" s="185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</row>
    <row r="232" spans="1:45">
      <c r="A232" s="179">
        <v>46037</v>
      </c>
      <c r="B232" s="180"/>
      <c r="C232" s="181">
        <v>1</v>
      </c>
      <c r="D232" s="182">
        <v>1</v>
      </c>
      <c r="E232" s="182"/>
      <c r="F232" s="182"/>
      <c r="G232" s="182"/>
      <c r="H232" s="182"/>
      <c r="I232" s="183">
        <f>IF(ISNUMBER( MATCH(A232,'Input og oversigt'!$C$10:$C$21,0)),1,0)</f>
        <v>0</v>
      </c>
      <c r="J232" s="184">
        <f>'Input og oversigt'!G231</f>
        <v>7.4</v>
      </c>
      <c r="K232" s="185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</row>
    <row r="233" spans="1:45">
      <c r="A233" s="179">
        <v>46038</v>
      </c>
      <c r="B233" s="180"/>
      <c r="C233" s="181">
        <v>1</v>
      </c>
      <c r="D233" s="182">
        <v>1</v>
      </c>
      <c r="E233" s="182"/>
      <c r="F233" s="182"/>
      <c r="G233" s="182"/>
      <c r="H233" s="182"/>
      <c r="I233" s="183">
        <f>IF(ISNUMBER( MATCH(A233,'Input og oversigt'!$C$10:$C$21,0)),1,0)</f>
        <v>0</v>
      </c>
      <c r="J233" s="184">
        <f>'Input og oversigt'!G232</f>
        <v>7.4</v>
      </c>
      <c r="K233" s="185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</row>
    <row r="234" spans="1:45">
      <c r="A234" s="179">
        <v>46039</v>
      </c>
      <c r="B234" s="180"/>
      <c r="C234" s="181"/>
      <c r="D234" s="182"/>
      <c r="E234" s="182"/>
      <c r="F234" s="182"/>
      <c r="G234" s="182">
        <v>1</v>
      </c>
      <c r="H234" s="182"/>
      <c r="I234" s="183">
        <f>IF(ISNUMBER( MATCH(A234,'Input og oversigt'!$C$10:$C$21,0)),1,0)</f>
        <v>0</v>
      </c>
      <c r="J234" s="184">
        <f>'Input og oversigt'!G233</f>
        <v>0</v>
      </c>
      <c r="K234" s="185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</row>
    <row r="235" spans="1:45">
      <c r="A235" s="179">
        <v>46040</v>
      </c>
      <c r="B235" s="180"/>
      <c r="C235" s="181"/>
      <c r="D235" s="182"/>
      <c r="E235" s="182"/>
      <c r="F235" s="182"/>
      <c r="G235" s="182">
        <v>1</v>
      </c>
      <c r="H235" s="182"/>
      <c r="I235" s="183">
        <f>IF(ISNUMBER( MATCH(A235,'Input og oversigt'!$C$10:$C$21,0)),1,0)</f>
        <v>0</v>
      </c>
      <c r="J235" s="184">
        <f>'Input og oversigt'!G234</f>
        <v>0</v>
      </c>
      <c r="K235" s="185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</row>
    <row r="236" spans="1:45">
      <c r="A236" s="179">
        <v>46041</v>
      </c>
      <c r="B236" s="180"/>
      <c r="C236" s="181">
        <v>1</v>
      </c>
      <c r="D236" s="182">
        <v>1</v>
      </c>
      <c r="E236" s="182"/>
      <c r="F236" s="182"/>
      <c r="G236" s="182"/>
      <c r="H236" s="182"/>
      <c r="I236" s="183">
        <f>IF(ISNUMBER( MATCH(A236,'Input og oversigt'!$C$10:$C$21,0)),1,0)</f>
        <v>0</v>
      </c>
      <c r="J236" s="184">
        <f>'Input og oversigt'!G235</f>
        <v>7.4</v>
      </c>
      <c r="K236" s="185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</row>
    <row r="237" spans="1:45">
      <c r="A237" s="179">
        <v>46042</v>
      </c>
      <c r="B237" s="180">
        <v>4</v>
      </c>
      <c r="C237" s="181">
        <v>1</v>
      </c>
      <c r="D237" s="182">
        <v>1</v>
      </c>
      <c r="E237" s="182"/>
      <c r="F237" s="182"/>
      <c r="G237" s="182"/>
      <c r="H237" s="182"/>
      <c r="I237" s="183">
        <f>IF(ISNUMBER( MATCH(A237,'Input og oversigt'!$C$10:$C$21,0)),1,0)</f>
        <v>0</v>
      </c>
      <c r="J237" s="184">
        <f>'Input og oversigt'!G236</f>
        <v>7.4</v>
      </c>
      <c r="K237" s="185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</row>
    <row r="238" spans="1:45">
      <c r="A238" s="179">
        <v>46043</v>
      </c>
      <c r="B238" s="180"/>
      <c r="C238" s="181">
        <v>1</v>
      </c>
      <c r="D238" s="182">
        <v>1</v>
      </c>
      <c r="E238" s="182"/>
      <c r="F238" s="182"/>
      <c r="G238" s="182"/>
      <c r="H238" s="182"/>
      <c r="I238" s="183">
        <f>IF(ISNUMBER( MATCH(A238,'Input og oversigt'!$C$10:$C$21,0)),1,0)</f>
        <v>0</v>
      </c>
      <c r="J238" s="184">
        <f>'Input og oversigt'!G237</f>
        <v>7.4</v>
      </c>
      <c r="K238" s="185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</row>
    <row r="239" spans="1:45">
      <c r="A239" s="179">
        <v>46044</v>
      </c>
      <c r="B239" s="180"/>
      <c r="C239" s="181">
        <v>1</v>
      </c>
      <c r="D239" s="182">
        <v>1</v>
      </c>
      <c r="E239" s="182"/>
      <c r="F239" s="182"/>
      <c r="G239" s="182"/>
      <c r="H239" s="182"/>
      <c r="I239" s="183">
        <f>IF(ISNUMBER( MATCH(A239,'Input og oversigt'!$C$10:$C$21,0)),1,0)</f>
        <v>0</v>
      </c>
      <c r="J239" s="184">
        <f>'Input og oversigt'!G238</f>
        <v>7.4</v>
      </c>
      <c r="K239" s="185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</row>
    <row r="240" spans="1:45">
      <c r="A240" s="179">
        <v>46045</v>
      </c>
      <c r="B240" s="180"/>
      <c r="C240" s="181">
        <v>1</v>
      </c>
      <c r="D240" s="182">
        <v>1</v>
      </c>
      <c r="E240" s="182"/>
      <c r="F240" s="182"/>
      <c r="G240" s="182"/>
      <c r="H240" s="182"/>
      <c r="I240" s="183">
        <f>IF(ISNUMBER( MATCH(A240,'Input og oversigt'!$C$10:$C$21,0)),1,0)</f>
        <v>0</v>
      </c>
      <c r="J240" s="184">
        <f>'Input og oversigt'!G239</f>
        <v>7.4</v>
      </c>
      <c r="K240" s="185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</row>
    <row r="241" spans="1:45">
      <c r="A241" s="179">
        <v>46046</v>
      </c>
      <c r="B241" s="180"/>
      <c r="C241" s="181"/>
      <c r="D241" s="182"/>
      <c r="E241" s="182"/>
      <c r="F241" s="182"/>
      <c r="G241" s="182">
        <v>1</v>
      </c>
      <c r="H241" s="182"/>
      <c r="I241" s="183">
        <f>IF(ISNUMBER( MATCH(A241,'Input og oversigt'!$C$10:$C$21,0)),1,0)</f>
        <v>0</v>
      </c>
      <c r="J241" s="184">
        <f>'Input og oversigt'!G240</f>
        <v>0</v>
      </c>
      <c r="K241" s="185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</row>
    <row r="242" spans="1:45">
      <c r="A242" s="179">
        <v>46047</v>
      </c>
      <c r="B242" s="180"/>
      <c r="C242" s="181"/>
      <c r="D242" s="182"/>
      <c r="E242" s="182"/>
      <c r="F242" s="182"/>
      <c r="G242" s="182">
        <v>1</v>
      </c>
      <c r="H242" s="182"/>
      <c r="I242" s="183">
        <f>IF(ISNUMBER( MATCH(A242,'Input og oversigt'!$C$10:$C$21,0)),1,0)</f>
        <v>0</v>
      </c>
      <c r="J242" s="184">
        <f>'Input og oversigt'!G241</f>
        <v>0</v>
      </c>
      <c r="K242" s="185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</row>
    <row r="243" spans="1:45">
      <c r="A243" s="179">
        <v>46048</v>
      </c>
      <c r="B243" s="180"/>
      <c r="C243" s="181">
        <v>1</v>
      </c>
      <c r="D243" s="182">
        <v>1</v>
      </c>
      <c r="E243" s="182"/>
      <c r="F243" s="182"/>
      <c r="G243" s="182"/>
      <c r="H243" s="182"/>
      <c r="I243" s="183">
        <f>IF(ISNUMBER( MATCH(A243,'Input og oversigt'!$C$10:$C$21,0)),1,0)</f>
        <v>0</v>
      </c>
      <c r="J243" s="184">
        <f>'Input og oversigt'!G242</f>
        <v>7.4</v>
      </c>
      <c r="K243" s="185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</row>
    <row r="244" spans="1:45">
      <c r="A244" s="179">
        <v>46049</v>
      </c>
      <c r="B244" s="180">
        <v>5</v>
      </c>
      <c r="C244" s="181">
        <v>1</v>
      </c>
      <c r="D244" s="182">
        <v>1</v>
      </c>
      <c r="E244" s="182"/>
      <c r="F244" s="182"/>
      <c r="G244" s="182"/>
      <c r="H244" s="182"/>
      <c r="I244" s="183">
        <f>IF(ISNUMBER( MATCH(A244,'Input og oversigt'!$C$10:$C$21,0)),1,0)</f>
        <v>0</v>
      </c>
      <c r="J244" s="184">
        <f>'Input og oversigt'!G243</f>
        <v>7.4</v>
      </c>
      <c r="K244" s="185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</row>
    <row r="245" spans="1:45">
      <c r="A245" s="179">
        <v>46050</v>
      </c>
      <c r="B245" s="180"/>
      <c r="C245" s="181">
        <v>1</v>
      </c>
      <c r="D245" s="182">
        <v>1</v>
      </c>
      <c r="E245" s="182"/>
      <c r="F245" s="182"/>
      <c r="G245" s="182"/>
      <c r="H245" s="182"/>
      <c r="I245" s="183">
        <f>IF(ISNUMBER( MATCH(A245,'Input og oversigt'!$C$10:$C$21,0)),1,0)</f>
        <v>0</v>
      </c>
      <c r="J245" s="184">
        <f>'Input og oversigt'!G244</f>
        <v>7.4</v>
      </c>
      <c r="K245" s="185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</row>
    <row r="246" spans="1:45">
      <c r="A246" s="179">
        <v>46051</v>
      </c>
      <c r="B246" s="180"/>
      <c r="C246" s="181">
        <v>1</v>
      </c>
      <c r="D246" s="182">
        <v>1</v>
      </c>
      <c r="E246" s="182"/>
      <c r="F246" s="182"/>
      <c r="G246" s="182"/>
      <c r="H246" s="182"/>
      <c r="I246" s="183">
        <f>IF(ISNUMBER( MATCH(A246,'Input og oversigt'!$C$10:$C$21,0)),1,0)</f>
        <v>0</v>
      </c>
      <c r="J246" s="184">
        <f>'Input og oversigt'!G245</f>
        <v>7.4</v>
      </c>
      <c r="K246" s="185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</row>
    <row r="247" spans="1:45">
      <c r="A247" s="179">
        <v>46052</v>
      </c>
      <c r="B247" s="180"/>
      <c r="C247" s="181">
        <v>1</v>
      </c>
      <c r="D247" s="182">
        <v>1</v>
      </c>
      <c r="E247" s="182"/>
      <c r="F247" s="182"/>
      <c r="G247" s="182"/>
      <c r="H247" s="182"/>
      <c r="I247" s="183">
        <f>IF(ISNUMBER( MATCH(A247,'Input og oversigt'!$C$10:$C$21,0)),1,0)</f>
        <v>0</v>
      </c>
      <c r="J247" s="184">
        <f>'Input og oversigt'!G246</f>
        <v>7.4</v>
      </c>
      <c r="K247" s="185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</row>
    <row r="248" spans="1:45">
      <c r="A248" s="179">
        <v>46053</v>
      </c>
      <c r="B248" s="180"/>
      <c r="C248" s="181"/>
      <c r="D248" s="182"/>
      <c r="E248" s="182"/>
      <c r="F248" s="182"/>
      <c r="G248" s="182">
        <v>1</v>
      </c>
      <c r="H248" s="182"/>
      <c r="I248" s="183">
        <f>IF(ISNUMBER( MATCH(A248,'Input og oversigt'!$C$10:$C$21,0)),1,0)</f>
        <v>0</v>
      </c>
      <c r="J248" s="184">
        <f>'Input og oversigt'!G247</f>
        <v>0</v>
      </c>
      <c r="K248" s="185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</row>
    <row r="249" spans="1:45">
      <c r="A249" s="179">
        <v>46054</v>
      </c>
      <c r="B249" s="180"/>
      <c r="C249" s="181"/>
      <c r="D249" s="182"/>
      <c r="E249" s="182"/>
      <c r="F249" s="182"/>
      <c r="G249" s="182">
        <v>1</v>
      </c>
      <c r="H249" s="182"/>
      <c r="I249" s="183">
        <f>IF(ISNUMBER( MATCH(A249,'Input og oversigt'!$C$10:$C$21,0)),1,0)</f>
        <v>0</v>
      </c>
      <c r="J249" s="184">
        <f>'Input og oversigt'!G248</f>
        <v>0</v>
      </c>
      <c r="K249" s="185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</row>
    <row r="250" spans="1:45">
      <c r="A250" s="179">
        <v>46055</v>
      </c>
      <c r="B250" s="180"/>
      <c r="C250" s="181">
        <v>1</v>
      </c>
      <c r="D250" s="182">
        <v>1</v>
      </c>
      <c r="E250" s="182"/>
      <c r="F250" s="182"/>
      <c r="G250" s="182"/>
      <c r="H250" s="182"/>
      <c r="I250" s="183">
        <f>IF(ISNUMBER( MATCH(A250,'Input og oversigt'!$C$10:$C$21,0)),1,0)</f>
        <v>0</v>
      </c>
      <c r="J250" s="184">
        <f>'Input og oversigt'!G249</f>
        <v>7.4</v>
      </c>
      <c r="K250" s="185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</row>
    <row r="251" spans="1:45">
      <c r="A251" s="179">
        <v>46056</v>
      </c>
      <c r="B251" s="180">
        <v>6</v>
      </c>
      <c r="C251" s="181">
        <v>1</v>
      </c>
      <c r="D251" s="182">
        <v>1</v>
      </c>
      <c r="E251" s="182"/>
      <c r="F251" s="182"/>
      <c r="G251" s="182"/>
      <c r="H251" s="182"/>
      <c r="I251" s="183">
        <f>IF(ISNUMBER( MATCH(A251,'Input og oversigt'!$C$10:$C$21,0)),1,0)</f>
        <v>0</v>
      </c>
      <c r="J251" s="184">
        <f>'Input og oversigt'!G250</f>
        <v>7.4</v>
      </c>
      <c r="K251" s="185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</row>
    <row r="252" spans="1:45">
      <c r="A252" s="179">
        <v>46057</v>
      </c>
      <c r="B252" s="180"/>
      <c r="C252" s="181">
        <v>1</v>
      </c>
      <c r="D252" s="182">
        <v>1</v>
      </c>
      <c r="E252" s="182"/>
      <c r="F252" s="182"/>
      <c r="G252" s="182"/>
      <c r="H252" s="182"/>
      <c r="I252" s="183">
        <f>IF(ISNUMBER( MATCH(A252,'Input og oversigt'!$C$10:$C$21,0)),1,0)</f>
        <v>0</v>
      </c>
      <c r="J252" s="184">
        <f>'Input og oversigt'!G251</f>
        <v>7.4</v>
      </c>
      <c r="K252" s="185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</row>
    <row r="253" spans="1:45">
      <c r="A253" s="179">
        <v>46058</v>
      </c>
      <c r="B253" s="180"/>
      <c r="C253" s="181">
        <v>1</v>
      </c>
      <c r="D253" s="182">
        <v>1</v>
      </c>
      <c r="E253" s="182"/>
      <c r="F253" s="182"/>
      <c r="G253" s="182"/>
      <c r="H253" s="182"/>
      <c r="I253" s="183">
        <f>IF(ISNUMBER( MATCH(A253,'Input og oversigt'!$C$10:$C$21,0)),1,0)</f>
        <v>0</v>
      </c>
      <c r="J253" s="184">
        <f>'Input og oversigt'!G252</f>
        <v>7.4</v>
      </c>
      <c r="K253" s="185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</row>
    <row r="254" spans="1:45">
      <c r="A254" s="179">
        <v>46059</v>
      </c>
      <c r="B254" s="180"/>
      <c r="C254" s="181">
        <v>1</v>
      </c>
      <c r="D254" s="182">
        <v>1</v>
      </c>
      <c r="E254" s="182"/>
      <c r="F254" s="182"/>
      <c r="G254" s="182"/>
      <c r="H254" s="182"/>
      <c r="I254" s="183">
        <f>IF(ISNUMBER( MATCH(A254,'Input og oversigt'!$C$10:$C$21,0)),1,0)</f>
        <v>0</v>
      </c>
      <c r="J254" s="184">
        <f>'Input og oversigt'!G253</f>
        <v>7.4</v>
      </c>
      <c r="K254" s="185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</row>
    <row r="255" spans="1:45">
      <c r="A255" s="179">
        <v>46060</v>
      </c>
      <c r="B255" s="180"/>
      <c r="C255" s="181"/>
      <c r="D255" s="182"/>
      <c r="E255" s="182"/>
      <c r="F255" s="182"/>
      <c r="G255" s="182">
        <v>1</v>
      </c>
      <c r="H255" s="182"/>
      <c r="I255" s="183">
        <f>IF(ISNUMBER( MATCH(A255,'Input og oversigt'!$C$10:$C$21,0)),1,0)</f>
        <v>0</v>
      </c>
      <c r="J255" s="184">
        <f>'Input og oversigt'!G254</f>
        <v>0</v>
      </c>
      <c r="K255" s="185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</row>
    <row r="256" spans="1:45">
      <c r="A256" s="179">
        <v>46061</v>
      </c>
      <c r="B256" s="180"/>
      <c r="C256" s="181"/>
      <c r="D256" s="182"/>
      <c r="E256" s="182"/>
      <c r="F256" s="182"/>
      <c r="G256" s="182">
        <v>1</v>
      </c>
      <c r="H256" s="182"/>
      <c r="I256" s="183">
        <f>IF(ISNUMBER( MATCH(A256,'Input og oversigt'!$C$10:$C$21,0)),1,0)</f>
        <v>0</v>
      </c>
      <c r="J256" s="184">
        <f>'Input og oversigt'!G255</f>
        <v>0</v>
      </c>
      <c r="K256" s="185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</row>
    <row r="257" spans="1:45">
      <c r="A257" s="179">
        <v>46062</v>
      </c>
      <c r="B257" s="180"/>
      <c r="C257" s="181">
        <v>1</v>
      </c>
      <c r="D257" s="182"/>
      <c r="E257" s="182"/>
      <c r="F257" s="182"/>
      <c r="G257" s="182"/>
      <c r="H257" s="182"/>
      <c r="I257" s="183">
        <f>IF(ISNUMBER( MATCH(A257,'Input og oversigt'!$C$10:$C$21,0)),1,0)</f>
        <v>1</v>
      </c>
      <c r="J257" s="184">
        <f>'Input og oversigt'!G256</f>
        <v>0</v>
      </c>
      <c r="K257" s="185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</row>
    <row r="258" spans="1:45">
      <c r="A258" s="179">
        <v>46063</v>
      </c>
      <c r="B258" s="180">
        <v>7</v>
      </c>
      <c r="C258" s="181">
        <v>1</v>
      </c>
      <c r="D258" s="182"/>
      <c r="E258" s="182"/>
      <c r="F258" s="182"/>
      <c r="G258" s="182"/>
      <c r="H258" s="182"/>
      <c r="I258" s="183">
        <f>IF(ISNUMBER( MATCH(A258,'Input og oversigt'!$C$10:$C$21,0)),1,0)</f>
        <v>1</v>
      </c>
      <c r="J258" s="184">
        <f>'Input og oversigt'!G257</f>
        <v>0</v>
      </c>
      <c r="K258" s="185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</row>
    <row r="259" spans="1:45">
      <c r="A259" s="179">
        <v>46064</v>
      </c>
      <c r="B259" s="180"/>
      <c r="C259" s="181">
        <v>1</v>
      </c>
      <c r="D259" s="182"/>
      <c r="E259" s="182"/>
      <c r="F259" s="182"/>
      <c r="G259" s="182"/>
      <c r="H259" s="182"/>
      <c r="I259" s="183">
        <f>IF(ISNUMBER( MATCH(A259,'Input og oversigt'!$C$10:$C$21,0)),1,0)</f>
        <v>1</v>
      </c>
      <c r="J259" s="184">
        <f>'Input og oversigt'!G258</f>
        <v>0</v>
      </c>
      <c r="K259" s="185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</row>
    <row r="260" spans="1:45">
      <c r="A260" s="179">
        <v>46065</v>
      </c>
      <c r="B260" s="180"/>
      <c r="C260" s="181">
        <v>1</v>
      </c>
      <c r="D260" s="182"/>
      <c r="E260" s="182"/>
      <c r="F260" s="182"/>
      <c r="G260" s="182"/>
      <c r="H260" s="182"/>
      <c r="I260" s="183">
        <f>IF(ISNUMBER( MATCH(A260,'Input og oversigt'!$C$10:$C$21,0)),1,0)</f>
        <v>1</v>
      </c>
      <c r="J260" s="184">
        <f>'Input og oversigt'!G259</f>
        <v>0</v>
      </c>
      <c r="K260" s="185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</row>
    <row r="261" spans="1:45">
      <c r="A261" s="179">
        <v>46066</v>
      </c>
      <c r="B261" s="180"/>
      <c r="C261" s="181">
        <v>1</v>
      </c>
      <c r="D261" s="182"/>
      <c r="E261" s="182"/>
      <c r="F261" s="182"/>
      <c r="G261" s="182"/>
      <c r="H261" s="182"/>
      <c r="I261" s="183">
        <f>IF(ISNUMBER( MATCH(A261,'Input og oversigt'!$C$10:$C$21,0)),1,0)</f>
        <v>1</v>
      </c>
      <c r="J261" s="184">
        <f>'Input og oversigt'!G260</f>
        <v>0</v>
      </c>
      <c r="K261" s="185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</row>
    <row r="262" spans="1:45">
      <c r="A262" s="179">
        <v>46067</v>
      </c>
      <c r="B262" s="180"/>
      <c r="C262" s="181"/>
      <c r="D262" s="182"/>
      <c r="E262" s="182"/>
      <c r="F262" s="182"/>
      <c r="G262" s="182">
        <v>1</v>
      </c>
      <c r="H262" s="182"/>
      <c r="I262" s="183">
        <f>IF(ISNUMBER( MATCH(A262,'Input og oversigt'!$C$10:$C$21,0)),1,0)</f>
        <v>0</v>
      </c>
      <c r="J262" s="184">
        <f>'Input og oversigt'!G261</f>
        <v>0</v>
      </c>
      <c r="K262" s="185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</row>
    <row r="263" spans="1:45">
      <c r="A263" s="179">
        <v>46068</v>
      </c>
      <c r="B263" s="180"/>
      <c r="C263" s="181"/>
      <c r="D263" s="182"/>
      <c r="E263" s="182"/>
      <c r="F263" s="182"/>
      <c r="G263" s="182">
        <v>1</v>
      </c>
      <c r="H263" s="182"/>
      <c r="I263" s="183">
        <f>IF(ISNUMBER( MATCH(A263,'Input og oversigt'!$C$10:$C$21,0)),1,0)</f>
        <v>0</v>
      </c>
      <c r="J263" s="184">
        <f>'Input og oversigt'!G262</f>
        <v>0</v>
      </c>
      <c r="K263" s="185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</row>
    <row r="264" spans="1:45">
      <c r="A264" s="179">
        <v>46069</v>
      </c>
      <c r="B264" s="180"/>
      <c r="C264" s="181">
        <v>1</v>
      </c>
      <c r="D264" s="182">
        <v>1</v>
      </c>
      <c r="E264" s="182"/>
      <c r="F264" s="182"/>
      <c r="G264" s="182"/>
      <c r="H264" s="182"/>
      <c r="I264" s="183">
        <f>IF(ISNUMBER( MATCH(A264,'Input og oversigt'!$C$10:$C$21,0)),1,0)</f>
        <v>0</v>
      </c>
      <c r="J264" s="184">
        <f>'Input og oversigt'!G263</f>
        <v>7.4</v>
      </c>
      <c r="K264" s="185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</row>
    <row r="265" spans="1:45">
      <c r="A265" s="179">
        <v>46070</v>
      </c>
      <c r="B265" s="180">
        <v>8</v>
      </c>
      <c r="C265" s="181">
        <v>1</v>
      </c>
      <c r="D265" s="182">
        <v>1</v>
      </c>
      <c r="E265" s="182"/>
      <c r="F265" s="182"/>
      <c r="G265" s="182"/>
      <c r="H265" s="182"/>
      <c r="I265" s="183">
        <f>IF(ISNUMBER( MATCH(A265,'Input og oversigt'!$C$10:$C$21,0)),1,0)</f>
        <v>0</v>
      </c>
      <c r="J265" s="184">
        <f>'Input og oversigt'!G264</f>
        <v>7.4</v>
      </c>
      <c r="K265" s="185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</row>
    <row r="266" spans="1:45">
      <c r="A266" s="179">
        <v>46071</v>
      </c>
      <c r="B266" s="180"/>
      <c r="C266" s="181">
        <v>1</v>
      </c>
      <c r="D266" s="182">
        <v>1</v>
      </c>
      <c r="E266" s="182"/>
      <c r="F266" s="182"/>
      <c r="G266" s="182"/>
      <c r="H266" s="182"/>
      <c r="I266" s="183">
        <f>IF(ISNUMBER( MATCH(A266,'Input og oversigt'!$C$10:$C$21,0)),1,0)</f>
        <v>0</v>
      </c>
      <c r="J266" s="184">
        <f>'Input og oversigt'!G265</f>
        <v>7.4</v>
      </c>
      <c r="K266" s="185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</row>
    <row r="267" spans="1:45">
      <c r="A267" s="179">
        <v>46072</v>
      </c>
      <c r="B267" s="180"/>
      <c r="C267" s="181">
        <v>1</v>
      </c>
      <c r="D267" s="182">
        <v>1</v>
      </c>
      <c r="E267" s="182"/>
      <c r="F267" s="182"/>
      <c r="G267" s="182"/>
      <c r="H267" s="182"/>
      <c r="I267" s="183">
        <f>IF(ISNUMBER( MATCH(A267,'Input og oversigt'!$C$10:$C$21,0)),1,0)</f>
        <v>0</v>
      </c>
      <c r="J267" s="184">
        <f>'Input og oversigt'!G266</f>
        <v>7.4</v>
      </c>
      <c r="K267" s="185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</row>
    <row r="268" spans="1:45">
      <c r="A268" s="179">
        <v>46073</v>
      </c>
      <c r="B268" s="180"/>
      <c r="C268" s="181">
        <v>1</v>
      </c>
      <c r="D268" s="182">
        <v>1</v>
      </c>
      <c r="E268" s="182"/>
      <c r="F268" s="182"/>
      <c r="G268" s="182"/>
      <c r="H268" s="182"/>
      <c r="I268" s="183">
        <f>IF(ISNUMBER( MATCH(A268,'Input og oversigt'!$C$10:$C$21,0)),1,0)</f>
        <v>0</v>
      </c>
      <c r="J268" s="184">
        <f>'Input og oversigt'!G267</f>
        <v>7.4</v>
      </c>
      <c r="K268" s="185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</row>
    <row r="269" spans="1:45">
      <c r="A269" s="179">
        <v>46074</v>
      </c>
      <c r="B269" s="180"/>
      <c r="C269" s="181"/>
      <c r="D269" s="182"/>
      <c r="E269" s="182"/>
      <c r="F269" s="182"/>
      <c r="G269" s="182">
        <v>1</v>
      </c>
      <c r="H269" s="182"/>
      <c r="I269" s="183">
        <f>IF(ISNUMBER( MATCH(A269,'Input og oversigt'!$C$10:$C$21,0)),1,0)</f>
        <v>0</v>
      </c>
      <c r="J269" s="184">
        <f>'Input og oversigt'!G268</f>
        <v>0</v>
      </c>
      <c r="K269" s="185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</row>
    <row r="270" spans="1:45">
      <c r="A270" s="179">
        <v>46075</v>
      </c>
      <c r="B270" s="180"/>
      <c r="C270" s="181"/>
      <c r="D270" s="182"/>
      <c r="E270" s="182"/>
      <c r="F270" s="182"/>
      <c r="G270" s="182">
        <v>1</v>
      </c>
      <c r="H270" s="182"/>
      <c r="I270" s="183">
        <f>IF(ISNUMBER( MATCH(A270,'Input og oversigt'!$C$10:$C$21,0)),1,0)</f>
        <v>0</v>
      </c>
      <c r="J270" s="184">
        <f>'Input og oversigt'!G269</f>
        <v>0</v>
      </c>
      <c r="K270" s="185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</row>
    <row r="271" spans="1:45">
      <c r="A271" s="179">
        <v>46076</v>
      </c>
      <c r="B271" s="180"/>
      <c r="C271" s="181">
        <v>1</v>
      </c>
      <c r="D271" s="182">
        <v>1</v>
      </c>
      <c r="E271" s="182"/>
      <c r="F271" s="182"/>
      <c r="G271" s="182"/>
      <c r="H271" s="182"/>
      <c r="I271" s="183">
        <f>IF(ISNUMBER( MATCH(A271,'Input og oversigt'!$C$10:$C$21,0)),1,0)</f>
        <v>0</v>
      </c>
      <c r="J271" s="184">
        <f>'Input og oversigt'!G270</f>
        <v>7.4</v>
      </c>
      <c r="K271" s="185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</row>
    <row r="272" spans="1:45">
      <c r="A272" s="179">
        <v>46077</v>
      </c>
      <c r="B272" s="180">
        <v>9</v>
      </c>
      <c r="C272" s="181">
        <v>1</v>
      </c>
      <c r="D272" s="182">
        <v>1</v>
      </c>
      <c r="E272" s="182"/>
      <c r="F272" s="182"/>
      <c r="G272" s="182"/>
      <c r="H272" s="182"/>
      <c r="I272" s="183">
        <f>IF(ISNUMBER( MATCH(A272,'Input og oversigt'!$C$10:$C$21,0)),1,0)</f>
        <v>0</v>
      </c>
      <c r="J272" s="184">
        <f>'Input og oversigt'!G271</f>
        <v>7.4</v>
      </c>
      <c r="K272" s="185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</row>
    <row r="273" spans="1:45">
      <c r="A273" s="179">
        <v>46078</v>
      </c>
      <c r="B273" s="180"/>
      <c r="C273" s="181">
        <v>1</v>
      </c>
      <c r="D273" s="182">
        <v>1</v>
      </c>
      <c r="E273" s="182"/>
      <c r="F273" s="182"/>
      <c r="G273" s="182"/>
      <c r="H273" s="182"/>
      <c r="I273" s="183">
        <f>IF(ISNUMBER( MATCH(A273,'Input og oversigt'!$C$10:$C$21,0)),1,0)</f>
        <v>0</v>
      </c>
      <c r="J273" s="184">
        <f>'Input og oversigt'!G272</f>
        <v>7.4</v>
      </c>
      <c r="K273" s="185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</row>
    <row r="274" spans="1:45">
      <c r="A274" s="179">
        <v>46079</v>
      </c>
      <c r="B274" s="180"/>
      <c r="C274" s="181">
        <v>1</v>
      </c>
      <c r="D274" s="182">
        <v>1</v>
      </c>
      <c r="E274" s="182"/>
      <c r="F274" s="182"/>
      <c r="G274" s="182"/>
      <c r="H274" s="182"/>
      <c r="I274" s="183">
        <f>IF(ISNUMBER( MATCH(A274,'Input og oversigt'!$C$10:$C$21,0)),1,0)</f>
        <v>0</v>
      </c>
      <c r="J274" s="184">
        <f>'Input og oversigt'!G273</f>
        <v>7.4</v>
      </c>
      <c r="K274" s="185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</row>
    <row r="275" spans="1:45">
      <c r="A275" s="179">
        <v>46080</v>
      </c>
      <c r="B275" s="180"/>
      <c r="C275" s="181">
        <v>1</v>
      </c>
      <c r="D275" s="182">
        <v>1</v>
      </c>
      <c r="E275" s="182"/>
      <c r="F275" s="182"/>
      <c r="G275" s="182"/>
      <c r="H275" s="182"/>
      <c r="I275" s="183">
        <f>IF(ISNUMBER( MATCH(A275,'Input og oversigt'!$C$10:$C$21,0)),1,0)</f>
        <v>0</v>
      </c>
      <c r="J275" s="184">
        <f>'Input og oversigt'!G274</f>
        <v>7.4</v>
      </c>
      <c r="K275" s="185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</row>
    <row r="276" spans="1:45">
      <c r="A276" s="179">
        <v>46081</v>
      </c>
      <c r="B276" s="180"/>
      <c r="C276" s="181"/>
      <c r="D276" s="182"/>
      <c r="E276" s="182"/>
      <c r="F276" s="182"/>
      <c r="G276" s="182">
        <v>1</v>
      </c>
      <c r="H276" s="182"/>
      <c r="I276" s="183">
        <f>IF(ISNUMBER( MATCH(A276,'Input og oversigt'!$C$10:$C$21,0)),1,0)</f>
        <v>0</v>
      </c>
      <c r="J276" s="184">
        <f>'Input og oversigt'!G275</f>
        <v>0</v>
      </c>
      <c r="K276" s="185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</row>
    <row r="277" spans="1:45">
      <c r="A277" s="179">
        <v>46082</v>
      </c>
      <c r="B277" s="180"/>
      <c r="C277" s="181"/>
      <c r="D277" s="182"/>
      <c r="E277" s="182"/>
      <c r="F277" s="182"/>
      <c r="G277" s="182">
        <v>1</v>
      </c>
      <c r="H277" s="182"/>
      <c r="I277" s="183">
        <f>IF(ISNUMBER( MATCH(A277,'Input og oversigt'!$C$10:$C$21,0)),1,0)</f>
        <v>0</v>
      </c>
      <c r="J277" s="184">
        <f>'Input og oversigt'!G276</f>
        <v>0</v>
      </c>
      <c r="K277" s="185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</row>
    <row r="278" spans="1:45">
      <c r="A278" s="179">
        <v>46083</v>
      </c>
      <c r="B278" s="180"/>
      <c r="C278" s="181">
        <v>1</v>
      </c>
      <c r="D278" s="182">
        <v>1</v>
      </c>
      <c r="E278" s="182"/>
      <c r="F278" s="182"/>
      <c r="G278" s="182"/>
      <c r="H278" s="182"/>
      <c r="I278" s="183">
        <f>IF(ISNUMBER( MATCH(A278,'Input og oversigt'!$C$10:$C$21,0)),1,0)</f>
        <v>0</v>
      </c>
      <c r="J278" s="184">
        <f>'Input og oversigt'!G277</f>
        <v>7.4</v>
      </c>
      <c r="K278" s="185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</row>
    <row r="279" spans="1:45">
      <c r="A279" s="179">
        <v>46084</v>
      </c>
      <c r="B279" s="180">
        <v>10</v>
      </c>
      <c r="C279" s="181">
        <v>1</v>
      </c>
      <c r="D279" s="182">
        <v>1</v>
      </c>
      <c r="E279" s="182"/>
      <c r="F279" s="182"/>
      <c r="G279" s="182"/>
      <c r="H279" s="182"/>
      <c r="I279" s="183">
        <f>IF(ISNUMBER( MATCH(A279,'Input og oversigt'!$C$10:$C$21,0)),1,0)</f>
        <v>0</v>
      </c>
      <c r="J279" s="184">
        <f>'Input og oversigt'!G278</f>
        <v>7.4</v>
      </c>
      <c r="K279" s="185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</row>
    <row r="280" spans="1:45">
      <c r="A280" s="179">
        <v>46085</v>
      </c>
      <c r="B280" s="180"/>
      <c r="C280" s="181">
        <v>1</v>
      </c>
      <c r="D280" s="182">
        <v>1</v>
      </c>
      <c r="E280" s="182"/>
      <c r="F280" s="182"/>
      <c r="G280" s="182"/>
      <c r="H280" s="182"/>
      <c r="I280" s="183">
        <f>IF(ISNUMBER( MATCH(A280,'Input og oversigt'!$C$10:$C$21,0)),1,0)</f>
        <v>0</v>
      </c>
      <c r="J280" s="184">
        <f>'Input og oversigt'!G279</f>
        <v>7.4</v>
      </c>
      <c r="K280" s="185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</row>
    <row r="281" spans="1:45">
      <c r="A281" s="179">
        <v>46086</v>
      </c>
      <c r="B281" s="180"/>
      <c r="C281" s="181">
        <v>1</v>
      </c>
      <c r="D281" s="182">
        <v>1</v>
      </c>
      <c r="E281" s="182"/>
      <c r="F281" s="182"/>
      <c r="G281" s="182"/>
      <c r="H281" s="182"/>
      <c r="I281" s="183">
        <f>IF(ISNUMBER( MATCH(A281,'Input og oversigt'!$C$10:$C$21,0)),1,0)</f>
        <v>0</v>
      </c>
      <c r="J281" s="184">
        <f>'Input og oversigt'!G280</f>
        <v>7.4</v>
      </c>
      <c r="K281" s="185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</row>
    <row r="282" spans="1:45">
      <c r="A282" s="179">
        <v>46087</v>
      </c>
      <c r="B282" s="180"/>
      <c r="C282" s="181">
        <v>1</v>
      </c>
      <c r="D282" s="182">
        <v>1</v>
      </c>
      <c r="E282" s="182"/>
      <c r="F282" s="182"/>
      <c r="G282" s="182"/>
      <c r="H282" s="182"/>
      <c r="I282" s="183">
        <f>IF(ISNUMBER( MATCH(A282,'Input og oversigt'!$C$10:$C$21,0)),1,0)</f>
        <v>0</v>
      </c>
      <c r="J282" s="184">
        <f>'Input og oversigt'!G281</f>
        <v>7.4</v>
      </c>
      <c r="K282" s="185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</row>
    <row r="283" spans="1:45">
      <c r="A283" s="179">
        <v>46088</v>
      </c>
      <c r="B283" s="180"/>
      <c r="C283" s="181"/>
      <c r="D283" s="182"/>
      <c r="E283" s="182"/>
      <c r="F283" s="182"/>
      <c r="G283" s="182">
        <v>1</v>
      </c>
      <c r="H283" s="182"/>
      <c r="I283" s="183">
        <f>IF(ISNUMBER( MATCH(A283,'Input og oversigt'!$C$10:$C$21,0)),1,0)</f>
        <v>0</v>
      </c>
      <c r="J283" s="184">
        <f>'Input og oversigt'!G282</f>
        <v>0</v>
      </c>
      <c r="K283" s="185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</row>
    <row r="284" spans="1:45">
      <c r="A284" s="179">
        <v>46089</v>
      </c>
      <c r="B284" s="180"/>
      <c r="C284" s="181"/>
      <c r="D284" s="182"/>
      <c r="E284" s="182"/>
      <c r="F284" s="182"/>
      <c r="G284" s="182">
        <v>1</v>
      </c>
      <c r="H284" s="182"/>
      <c r="I284" s="183">
        <f>IF(ISNUMBER( MATCH(A284,'Input og oversigt'!$C$10:$C$21,0)),1,0)</f>
        <v>0</v>
      </c>
      <c r="J284" s="184">
        <f>'Input og oversigt'!G283</f>
        <v>0</v>
      </c>
      <c r="K284" s="185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</row>
    <row r="285" spans="1:45">
      <c r="A285" s="179">
        <v>46090</v>
      </c>
      <c r="B285" s="180"/>
      <c r="C285" s="181">
        <v>1</v>
      </c>
      <c r="D285" s="182">
        <v>1</v>
      </c>
      <c r="E285" s="182"/>
      <c r="F285" s="182"/>
      <c r="G285" s="182"/>
      <c r="H285" s="182"/>
      <c r="I285" s="183">
        <f>IF(ISNUMBER( MATCH(A285,'Input og oversigt'!$C$10:$C$21,0)),1,0)</f>
        <v>0</v>
      </c>
      <c r="J285" s="184">
        <f>'Input og oversigt'!G284</f>
        <v>7.4</v>
      </c>
      <c r="K285" s="185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</row>
    <row r="286" spans="1:45">
      <c r="A286" s="179">
        <v>46091</v>
      </c>
      <c r="B286" s="180">
        <v>11</v>
      </c>
      <c r="C286" s="181">
        <v>1</v>
      </c>
      <c r="D286" s="182">
        <v>1</v>
      </c>
      <c r="E286" s="182"/>
      <c r="F286" s="182"/>
      <c r="G286" s="182"/>
      <c r="H286" s="182"/>
      <c r="I286" s="183">
        <f>IF(ISNUMBER( MATCH(A286,'Input og oversigt'!$C$10:$C$21,0)),1,0)</f>
        <v>0</v>
      </c>
      <c r="J286" s="184">
        <f>'Input og oversigt'!G285</f>
        <v>7.4</v>
      </c>
      <c r="K286" s="185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</row>
    <row r="287" spans="1:45">
      <c r="A287" s="179">
        <v>46092</v>
      </c>
      <c r="B287" s="180"/>
      <c r="C287" s="181">
        <v>1</v>
      </c>
      <c r="D287" s="182">
        <v>1</v>
      </c>
      <c r="E287" s="182"/>
      <c r="F287" s="182"/>
      <c r="G287" s="182"/>
      <c r="H287" s="182"/>
      <c r="I287" s="183">
        <f>IF(ISNUMBER( MATCH(A287,'Input og oversigt'!$C$10:$C$21,0)),1,0)</f>
        <v>0</v>
      </c>
      <c r="J287" s="184">
        <f>'Input og oversigt'!G286</f>
        <v>7.4</v>
      </c>
      <c r="K287" s="185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</row>
    <row r="288" spans="1:45">
      <c r="A288" s="179">
        <v>46093</v>
      </c>
      <c r="B288" s="180"/>
      <c r="C288" s="181">
        <v>1</v>
      </c>
      <c r="D288" s="182">
        <v>1</v>
      </c>
      <c r="E288" s="182"/>
      <c r="F288" s="182"/>
      <c r="G288" s="182"/>
      <c r="H288" s="182"/>
      <c r="I288" s="183">
        <f>IF(ISNUMBER( MATCH(A288,'Input og oversigt'!$C$10:$C$21,0)),1,0)</f>
        <v>0</v>
      </c>
      <c r="J288" s="184">
        <f>'Input og oversigt'!G287</f>
        <v>7.4</v>
      </c>
      <c r="K288" s="185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</row>
    <row r="289" spans="1:45">
      <c r="A289" s="179">
        <v>46094</v>
      </c>
      <c r="B289" s="180"/>
      <c r="C289" s="181">
        <v>1</v>
      </c>
      <c r="D289" s="182">
        <v>1</v>
      </c>
      <c r="E289" s="182"/>
      <c r="F289" s="182"/>
      <c r="G289" s="182"/>
      <c r="H289" s="182"/>
      <c r="I289" s="183">
        <f>IF(ISNUMBER( MATCH(A289,'Input og oversigt'!$C$10:$C$21,0)),1,0)</f>
        <v>0</v>
      </c>
      <c r="J289" s="184">
        <f>'Input og oversigt'!G288</f>
        <v>7.4</v>
      </c>
      <c r="K289" s="185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</row>
    <row r="290" spans="1:45">
      <c r="A290" s="179">
        <v>46095</v>
      </c>
      <c r="B290" s="180"/>
      <c r="C290" s="181"/>
      <c r="D290" s="182"/>
      <c r="E290" s="182"/>
      <c r="F290" s="182"/>
      <c r="G290" s="182">
        <v>1</v>
      </c>
      <c r="H290" s="182"/>
      <c r="I290" s="183">
        <f>IF(ISNUMBER( MATCH(A290,'Input og oversigt'!$C$10:$C$21,0)),1,0)</f>
        <v>0</v>
      </c>
      <c r="J290" s="184">
        <f>'Input og oversigt'!G289</f>
        <v>0</v>
      </c>
      <c r="K290" s="185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</row>
    <row r="291" spans="1:45">
      <c r="A291" s="179">
        <v>46096</v>
      </c>
      <c r="B291" s="180"/>
      <c r="C291" s="181"/>
      <c r="D291" s="182"/>
      <c r="E291" s="182"/>
      <c r="F291" s="182"/>
      <c r="G291" s="182">
        <v>1</v>
      </c>
      <c r="H291" s="182"/>
      <c r="I291" s="183">
        <f>IF(ISNUMBER( MATCH(A291,'Input og oversigt'!$C$10:$C$21,0)),1,0)</f>
        <v>0</v>
      </c>
      <c r="J291" s="184">
        <f>'Input og oversigt'!G290</f>
        <v>0</v>
      </c>
      <c r="K291" s="185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</row>
    <row r="292" spans="1:45">
      <c r="A292" s="179">
        <v>46097</v>
      </c>
      <c r="B292" s="180"/>
      <c r="C292" s="181">
        <v>1</v>
      </c>
      <c r="D292" s="182">
        <v>1</v>
      </c>
      <c r="E292" s="182"/>
      <c r="F292" s="182"/>
      <c r="G292" s="182"/>
      <c r="H292" s="182"/>
      <c r="I292" s="183">
        <f>IF(ISNUMBER( MATCH(A292,'Input og oversigt'!$C$10:$C$21,0)),1,0)</f>
        <v>0</v>
      </c>
      <c r="J292" s="184">
        <f>'Input og oversigt'!G291</f>
        <v>7.4</v>
      </c>
      <c r="K292" s="185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</row>
    <row r="293" spans="1:45">
      <c r="A293" s="179">
        <v>46098</v>
      </c>
      <c r="B293" s="180">
        <v>12</v>
      </c>
      <c r="C293" s="181">
        <v>1</v>
      </c>
      <c r="D293" s="182">
        <v>1</v>
      </c>
      <c r="E293" s="182"/>
      <c r="F293" s="182"/>
      <c r="G293" s="182"/>
      <c r="H293" s="182"/>
      <c r="I293" s="183">
        <f>IF(ISNUMBER( MATCH(A293,'Input og oversigt'!$C$10:$C$21,0)),1,0)</f>
        <v>0</v>
      </c>
      <c r="J293" s="184">
        <f>'Input og oversigt'!G292</f>
        <v>7.4</v>
      </c>
      <c r="K293" s="185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</row>
    <row r="294" spans="1:45">
      <c r="A294" s="179">
        <v>46099</v>
      </c>
      <c r="B294" s="180"/>
      <c r="C294" s="181">
        <v>1</v>
      </c>
      <c r="D294" s="182">
        <v>1</v>
      </c>
      <c r="E294" s="182"/>
      <c r="F294" s="182"/>
      <c r="G294" s="182"/>
      <c r="H294" s="182"/>
      <c r="I294" s="183">
        <f>IF(ISNUMBER( MATCH(A294,'Input og oversigt'!$C$10:$C$21,0)),1,0)</f>
        <v>0</v>
      </c>
      <c r="J294" s="184">
        <f>'Input og oversigt'!G293</f>
        <v>7.4</v>
      </c>
      <c r="K294" s="185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</row>
    <row r="295" spans="1:45">
      <c r="A295" s="179">
        <v>46100</v>
      </c>
      <c r="B295" s="180"/>
      <c r="C295" s="181">
        <v>1</v>
      </c>
      <c r="D295" s="182">
        <v>1</v>
      </c>
      <c r="E295" s="182"/>
      <c r="F295" s="182"/>
      <c r="G295" s="182"/>
      <c r="H295" s="182"/>
      <c r="I295" s="183">
        <f>IF(ISNUMBER( MATCH(A295,'Input og oversigt'!$C$10:$C$21,0)),1,0)</f>
        <v>0</v>
      </c>
      <c r="J295" s="184">
        <f>'Input og oversigt'!G294</f>
        <v>7.4</v>
      </c>
      <c r="K295" s="185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</row>
    <row r="296" spans="1:45">
      <c r="A296" s="179">
        <v>46101</v>
      </c>
      <c r="B296" s="180"/>
      <c r="C296" s="181">
        <v>1</v>
      </c>
      <c r="D296" s="182">
        <v>1</v>
      </c>
      <c r="E296" s="182"/>
      <c r="F296" s="182"/>
      <c r="G296" s="182"/>
      <c r="H296" s="182"/>
      <c r="I296" s="183">
        <f>IF(ISNUMBER( MATCH(A296,'Input og oversigt'!$C$10:$C$21,0)),1,0)</f>
        <v>0</v>
      </c>
      <c r="J296" s="184">
        <f>'Input og oversigt'!G295</f>
        <v>7.4</v>
      </c>
      <c r="K296" s="185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</row>
    <row r="297" spans="1:45">
      <c r="A297" s="179">
        <v>46102</v>
      </c>
      <c r="B297" s="180"/>
      <c r="C297" s="181"/>
      <c r="D297" s="182"/>
      <c r="E297" s="182"/>
      <c r="F297" s="182"/>
      <c r="G297" s="182">
        <v>1</v>
      </c>
      <c r="H297" s="182"/>
      <c r="I297" s="183">
        <f>IF(ISNUMBER( MATCH(A297,'Input og oversigt'!$C$10:$C$21,0)),1,0)</f>
        <v>0</v>
      </c>
      <c r="J297" s="184">
        <f>'Input og oversigt'!G296</f>
        <v>0</v>
      </c>
      <c r="K297" s="185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</row>
    <row r="298" spans="1:45">
      <c r="A298" s="179">
        <v>46103</v>
      </c>
      <c r="B298" s="180"/>
      <c r="C298" s="181"/>
      <c r="D298" s="182"/>
      <c r="E298" s="182"/>
      <c r="F298" s="182"/>
      <c r="G298" s="182">
        <v>1</v>
      </c>
      <c r="H298" s="182"/>
      <c r="I298" s="183">
        <f>IF(ISNUMBER( MATCH(A298,'Input og oversigt'!$C$10:$C$21,0)),1,0)</f>
        <v>0</v>
      </c>
      <c r="J298" s="184">
        <f>'Input og oversigt'!G297</f>
        <v>0</v>
      </c>
      <c r="K298" s="185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</row>
    <row r="299" spans="1:45">
      <c r="A299" s="179">
        <v>46104</v>
      </c>
      <c r="B299" s="180"/>
      <c r="C299" s="181">
        <v>1</v>
      </c>
      <c r="D299" s="182">
        <v>1</v>
      </c>
      <c r="E299" s="182"/>
      <c r="F299" s="182"/>
      <c r="G299" s="182"/>
      <c r="H299" s="182"/>
      <c r="I299" s="183">
        <f>IF(ISNUMBER( MATCH(A299,'Input og oversigt'!$C$10:$C$21,0)),1,0)</f>
        <v>0</v>
      </c>
      <c r="J299" s="184">
        <f>'Input og oversigt'!G298</f>
        <v>7.4</v>
      </c>
      <c r="K299" s="185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</row>
    <row r="300" spans="1:45">
      <c r="A300" s="179">
        <v>46105</v>
      </c>
      <c r="B300" s="180">
        <v>13</v>
      </c>
      <c r="C300" s="181">
        <v>1</v>
      </c>
      <c r="D300" s="182">
        <v>1</v>
      </c>
      <c r="E300" s="182"/>
      <c r="F300" s="182"/>
      <c r="G300" s="182"/>
      <c r="H300" s="182"/>
      <c r="I300" s="183">
        <f>IF(ISNUMBER( MATCH(A300,'Input og oversigt'!$C$10:$C$21,0)),1,0)</f>
        <v>0</v>
      </c>
      <c r="J300" s="184">
        <f>'Input og oversigt'!G299</f>
        <v>7.4</v>
      </c>
      <c r="K300" s="185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</row>
    <row r="301" spans="1:45">
      <c r="A301" s="179">
        <v>46106</v>
      </c>
      <c r="B301" s="180"/>
      <c r="C301" s="181">
        <v>1</v>
      </c>
      <c r="D301" s="182">
        <v>1</v>
      </c>
      <c r="E301" s="182"/>
      <c r="F301" s="182"/>
      <c r="G301" s="182"/>
      <c r="H301" s="182"/>
      <c r="I301" s="183">
        <f>IF(ISNUMBER( MATCH(A301,'Input og oversigt'!$C$10:$C$21,0)),1,0)</f>
        <v>0</v>
      </c>
      <c r="J301" s="184">
        <f>'Input og oversigt'!G300</f>
        <v>7.4</v>
      </c>
      <c r="K301" s="185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</row>
    <row r="302" spans="1:45">
      <c r="A302" s="179">
        <v>46107</v>
      </c>
      <c r="B302" s="180"/>
      <c r="C302" s="181">
        <v>1</v>
      </c>
      <c r="D302" s="182">
        <v>1</v>
      </c>
      <c r="E302" s="182"/>
      <c r="F302" s="182"/>
      <c r="G302" s="182"/>
      <c r="H302" s="182"/>
      <c r="I302" s="183">
        <f>IF(ISNUMBER( MATCH(A302,'Input og oversigt'!$C$10:$C$21,0)),1,0)</f>
        <v>0</v>
      </c>
      <c r="J302" s="184">
        <f>'Input og oversigt'!G301</f>
        <v>7.4</v>
      </c>
      <c r="K302" s="185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</row>
    <row r="303" spans="1:45">
      <c r="A303" s="179">
        <v>46108</v>
      </c>
      <c r="B303" s="180"/>
      <c r="C303" s="181">
        <v>1</v>
      </c>
      <c r="D303" s="182">
        <v>1</v>
      </c>
      <c r="E303" s="182"/>
      <c r="F303" s="182"/>
      <c r="G303" s="182"/>
      <c r="H303" s="182"/>
      <c r="I303" s="183">
        <f>IF(ISNUMBER( MATCH(A303,'Input og oversigt'!$C$10:$C$21,0)),1,0)</f>
        <v>0</v>
      </c>
      <c r="J303" s="184">
        <f>'Input og oversigt'!G302</f>
        <v>7.4</v>
      </c>
      <c r="K303" s="185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</row>
    <row r="304" spans="1:45">
      <c r="A304" s="179">
        <v>46109</v>
      </c>
      <c r="B304" s="180"/>
      <c r="C304" s="181"/>
      <c r="D304" s="182"/>
      <c r="E304" s="182"/>
      <c r="F304" s="182"/>
      <c r="G304" s="182">
        <v>1</v>
      </c>
      <c r="H304" s="182"/>
      <c r="I304" s="183">
        <f>IF(ISNUMBER( MATCH(A304,'Input og oversigt'!$C$10:$C$21,0)),1,0)</f>
        <v>0</v>
      </c>
      <c r="J304" s="184">
        <f>'Input og oversigt'!G303</f>
        <v>0</v>
      </c>
      <c r="K304" s="185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</row>
    <row r="305" spans="1:45">
      <c r="A305" s="179">
        <v>46110</v>
      </c>
      <c r="B305" s="180"/>
      <c r="C305" s="181"/>
      <c r="D305" s="182"/>
      <c r="E305" s="182"/>
      <c r="F305" s="182"/>
      <c r="G305" s="182">
        <v>1</v>
      </c>
      <c r="H305" s="182"/>
      <c r="I305" s="183">
        <f>IF(ISNUMBER( MATCH(A305,'Input og oversigt'!$C$10:$C$21,0)),1,0)</f>
        <v>0</v>
      </c>
      <c r="J305" s="184">
        <f>'Input og oversigt'!G304</f>
        <v>0</v>
      </c>
      <c r="K305" s="185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</row>
    <row r="306" spans="1:45">
      <c r="A306" s="179">
        <v>46111</v>
      </c>
      <c r="B306" s="180"/>
      <c r="C306" s="181">
        <v>1</v>
      </c>
      <c r="D306" s="182"/>
      <c r="E306" s="182"/>
      <c r="F306" s="182"/>
      <c r="G306" s="182"/>
      <c r="H306" s="182"/>
      <c r="I306" s="183">
        <f>IF(ISNUMBER( MATCH(A306,'Input og oversigt'!$C$10:$C$21,0)),1,0)</f>
        <v>0</v>
      </c>
      <c r="J306" s="184">
        <f>'Input og oversigt'!G305</f>
        <v>7.4</v>
      </c>
      <c r="K306" s="185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</row>
    <row r="307" spans="1:45">
      <c r="A307" s="179">
        <v>46112</v>
      </c>
      <c r="B307" s="180">
        <v>14</v>
      </c>
      <c r="C307" s="181">
        <v>1</v>
      </c>
      <c r="D307" s="182"/>
      <c r="E307" s="182"/>
      <c r="F307" s="182"/>
      <c r="G307" s="182"/>
      <c r="H307" s="182"/>
      <c r="I307" s="183">
        <f>IF(ISNUMBER( MATCH(A307,'Input og oversigt'!$C$10:$C$21,0)),1,0)</f>
        <v>0</v>
      </c>
      <c r="J307" s="184">
        <f>'Input og oversigt'!G306</f>
        <v>7.4</v>
      </c>
      <c r="K307" s="185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</row>
    <row r="308" spans="1:45">
      <c r="A308" s="179">
        <v>46113</v>
      </c>
      <c r="B308" s="180"/>
      <c r="C308" s="181">
        <v>1</v>
      </c>
      <c r="D308" s="182"/>
      <c r="E308" s="182"/>
      <c r="F308" s="182"/>
      <c r="G308" s="182"/>
      <c r="H308" s="182"/>
      <c r="I308" s="183">
        <f>IF(ISNUMBER( MATCH(A308,'Input og oversigt'!$C$10:$C$21,0)),1,0)</f>
        <v>0</v>
      </c>
      <c r="J308" s="184">
        <f>'Input og oversigt'!G307</f>
        <v>7.4</v>
      </c>
      <c r="K308" s="185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</row>
    <row r="309" spans="1:45">
      <c r="A309" s="179">
        <v>46114</v>
      </c>
      <c r="B309" s="180"/>
      <c r="C309" s="181"/>
      <c r="D309" s="182"/>
      <c r="E309" s="182"/>
      <c r="F309" s="182">
        <v>1</v>
      </c>
      <c r="G309" s="182"/>
      <c r="H309" s="182"/>
      <c r="I309" s="183">
        <f>IF(ISNUMBER( MATCH(A309,'Input og oversigt'!$C$10:$C$21,0)),1,0)</f>
        <v>0</v>
      </c>
      <c r="J309" s="184">
        <f>'Input og oversigt'!G308</f>
        <v>0</v>
      </c>
      <c r="K309" s="185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</row>
    <row r="310" spans="1:45">
      <c r="A310" s="179">
        <v>46115</v>
      </c>
      <c r="B310" s="180"/>
      <c r="C310" s="181"/>
      <c r="D310" s="182"/>
      <c r="E310" s="182"/>
      <c r="F310" s="182">
        <v>1</v>
      </c>
      <c r="G310" s="182"/>
      <c r="H310" s="182"/>
      <c r="I310" s="183">
        <f>IF(ISNUMBER( MATCH(A310,'Input og oversigt'!$C$10:$C$21,0)),1,0)</f>
        <v>0</v>
      </c>
      <c r="J310" s="184">
        <f>'Input og oversigt'!G309</f>
        <v>0</v>
      </c>
      <c r="K310" s="185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</row>
    <row r="311" spans="1:45">
      <c r="A311" s="179">
        <v>46116</v>
      </c>
      <c r="B311" s="180"/>
      <c r="C311" s="181"/>
      <c r="D311" s="182"/>
      <c r="E311" s="182"/>
      <c r="F311" s="182"/>
      <c r="G311" s="182">
        <v>1</v>
      </c>
      <c r="H311" s="182"/>
      <c r="I311" s="183">
        <f>IF(ISNUMBER( MATCH(A311,'Input og oversigt'!$C$10:$C$21,0)),1,0)</f>
        <v>0</v>
      </c>
      <c r="J311" s="184">
        <f>'Input og oversigt'!G310</f>
        <v>0</v>
      </c>
      <c r="K311" s="185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</row>
    <row r="312" spans="1:45">
      <c r="A312" s="179">
        <v>46117</v>
      </c>
      <c r="B312" s="180"/>
      <c r="C312" s="181"/>
      <c r="D312" s="182"/>
      <c r="E312" s="182"/>
      <c r="F312" s="182"/>
      <c r="G312" s="182">
        <v>1</v>
      </c>
      <c r="H312" s="182"/>
      <c r="I312" s="183">
        <f>IF(ISNUMBER( MATCH(A312,'Input og oversigt'!$C$10:$C$21,0)),1,0)</f>
        <v>0</v>
      </c>
      <c r="J312" s="184">
        <f>'Input og oversigt'!G311</f>
        <v>0</v>
      </c>
      <c r="K312" s="185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</row>
    <row r="313" spans="1:45">
      <c r="A313" s="179">
        <v>46118</v>
      </c>
      <c r="B313" s="180">
        <v>15</v>
      </c>
      <c r="C313" s="181"/>
      <c r="D313" s="182"/>
      <c r="E313" s="182"/>
      <c r="F313" s="182">
        <v>1</v>
      </c>
      <c r="G313" s="182"/>
      <c r="H313" s="182"/>
      <c r="I313" s="183">
        <f>IF(ISNUMBER( MATCH(A313,'Input og oversigt'!$C$10:$C$21,0)),1,0)</f>
        <v>0</v>
      </c>
      <c r="J313" s="184">
        <f>'Input og oversigt'!G312</f>
        <v>0</v>
      </c>
      <c r="K313" s="185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</row>
    <row r="314" spans="1:45">
      <c r="A314" s="179">
        <v>46119</v>
      </c>
      <c r="B314" s="180"/>
      <c r="C314" s="181">
        <v>1</v>
      </c>
      <c r="D314" s="182">
        <v>1</v>
      </c>
      <c r="E314" s="182"/>
      <c r="F314" s="182"/>
      <c r="G314" s="182"/>
      <c r="H314" s="182"/>
      <c r="I314" s="183">
        <f>IF(ISNUMBER( MATCH(A314,'Input og oversigt'!$C$10:$C$21,0)),1,0)</f>
        <v>0</v>
      </c>
      <c r="J314" s="184">
        <f>'Input og oversigt'!G313</f>
        <v>7.4</v>
      </c>
      <c r="K314" s="185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</row>
    <row r="315" spans="1:45">
      <c r="A315" s="179">
        <v>46120</v>
      </c>
      <c r="B315" s="180"/>
      <c r="C315" s="181">
        <v>1</v>
      </c>
      <c r="D315" s="182">
        <v>1</v>
      </c>
      <c r="E315" s="182"/>
      <c r="F315" s="182"/>
      <c r="G315" s="182"/>
      <c r="H315" s="182"/>
      <c r="I315" s="183">
        <f>IF(ISNUMBER( MATCH(A315,'Input og oversigt'!$C$10:$C$21,0)),1,0)</f>
        <v>0</v>
      </c>
      <c r="J315" s="184">
        <f>'Input og oversigt'!G314</f>
        <v>7.4</v>
      </c>
      <c r="K315" s="185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</row>
    <row r="316" spans="1:45">
      <c r="A316" s="179">
        <v>46121</v>
      </c>
      <c r="B316" s="180"/>
      <c r="C316" s="181">
        <v>1</v>
      </c>
      <c r="D316" s="182">
        <v>1</v>
      </c>
      <c r="E316" s="182"/>
      <c r="F316" s="182"/>
      <c r="G316" s="182"/>
      <c r="H316" s="182"/>
      <c r="I316" s="183">
        <f>IF(ISNUMBER( MATCH(A316,'Input og oversigt'!$C$10:$C$21,0)),1,0)</f>
        <v>0</v>
      </c>
      <c r="J316" s="184">
        <f>'Input og oversigt'!G315</f>
        <v>7.4</v>
      </c>
      <c r="K316" s="185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</row>
    <row r="317" spans="1:45">
      <c r="A317" s="179">
        <v>46122</v>
      </c>
      <c r="B317" s="180"/>
      <c r="C317" s="181">
        <v>1</v>
      </c>
      <c r="D317" s="182">
        <v>1</v>
      </c>
      <c r="E317" s="182"/>
      <c r="F317" s="182"/>
      <c r="G317" s="182"/>
      <c r="H317" s="182"/>
      <c r="I317" s="183">
        <f>IF(ISNUMBER( MATCH(A317,'Input og oversigt'!$C$10:$C$21,0)),1,0)</f>
        <v>0</v>
      </c>
      <c r="J317" s="184">
        <f>'Input og oversigt'!G316</f>
        <v>7.4</v>
      </c>
      <c r="K317" s="185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</row>
    <row r="318" spans="1:45">
      <c r="A318" s="179">
        <v>46123</v>
      </c>
      <c r="B318" s="180"/>
      <c r="C318" s="181"/>
      <c r="D318" s="182"/>
      <c r="E318" s="182"/>
      <c r="F318" s="182"/>
      <c r="G318" s="182">
        <v>1</v>
      </c>
      <c r="H318" s="182"/>
      <c r="I318" s="183">
        <f>IF(ISNUMBER( MATCH(A318,'Input og oversigt'!$C$10:$C$21,0)),1,0)</f>
        <v>0</v>
      </c>
      <c r="J318" s="184">
        <f>'Input og oversigt'!G317</f>
        <v>0</v>
      </c>
      <c r="K318" s="185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</row>
    <row r="319" spans="1:45">
      <c r="A319" s="179">
        <v>46124</v>
      </c>
      <c r="B319" s="180"/>
      <c r="C319" s="181"/>
      <c r="D319" s="182"/>
      <c r="E319" s="182"/>
      <c r="F319" s="182"/>
      <c r="G319" s="182">
        <v>1</v>
      </c>
      <c r="H319" s="182"/>
      <c r="I319" s="183">
        <f>IF(ISNUMBER( MATCH(A319,'Input og oversigt'!$C$10:$C$21,0)),1,0)</f>
        <v>0</v>
      </c>
      <c r="J319" s="184">
        <f>'Input og oversigt'!G318</f>
        <v>0</v>
      </c>
      <c r="K319" s="185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</row>
    <row r="320" spans="1:45">
      <c r="A320" s="179">
        <v>46125</v>
      </c>
      <c r="B320" s="180">
        <v>16</v>
      </c>
      <c r="C320" s="181">
        <v>1</v>
      </c>
      <c r="D320" s="182">
        <v>1</v>
      </c>
      <c r="E320" s="182"/>
      <c r="F320" s="182"/>
      <c r="G320" s="182"/>
      <c r="H320" s="182"/>
      <c r="I320" s="183">
        <f>IF(ISNUMBER( MATCH(A320,'Input og oversigt'!$C$10:$C$21,0)),1,0)</f>
        <v>0</v>
      </c>
      <c r="J320" s="184">
        <f>'Input og oversigt'!G319</f>
        <v>7.4</v>
      </c>
      <c r="K320" s="185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</row>
    <row r="321" spans="1:45">
      <c r="A321" s="179">
        <v>46126</v>
      </c>
      <c r="B321" s="180"/>
      <c r="C321" s="181">
        <v>1</v>
      </c>
      <c r="D321" s="182">
        <v>1</v>
      </c>
      <c r="E321" s="182"/>
      <c r="F321" s="182"/>
      <c r="G321" s="182"/>
      <c r="H321" s="182"/>
      <c r="I321" s="183">
        <f>IF(ISNUMBER( MATCH(A321,'Input og oversigt'!$C$10:$C$21,0)),1,0)</f>
        <v>0</v>
      </c>
      <c r="J321" s="184">
        <f>'Input og oversigt'!G320</f>
        <v>7.4</v>
      </c>
      <c r="K321" s="185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</row>
    <row r="322" spans="1:45">
      <c r="A322" s="179">
        <v>46127</v>
      </c>
      <c r="B322" s="180"/>
      <c r="C322" s="181">
        <v>1</v>
      </c>
      <c r="D322" s="182">
        <v>1</v>
      </c>
      <c r="E322" s="182"/>
      <c r="F322" s="182"/>
      <c r="G322" s="182"/>
      <c r="H322" s="182"/>
      <c r="I322" s="183">
        <f>IF(ISNUMBER( MATCH(A322,'Input og oversigt'!$C$10:$C$21,0)),1,0)</f>
        <v>0</v>
      </c>
      <c r="J322" s="184">
        <f>'Input og oversigt'!G321</f>
        <v>7.4</v>
      </c>
      <c r="K322" s="185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</row>
    <row r="323" spans="1:45">
      <c r="A323" s="179">
        <v>46128</v>
      </c>
      <c r="B323" s="180"/>
      <c r="C323" s="181">
        <v>1</v>
      </c>
      <c r="D323" s="182">
        <v>1</v>
      </c>
      <c r="E323" s="182"/>
      <c r="F323" s="182"/>
      <c r="G323" s="182"/>
      <c r="H323" s="182"/>
      <c r="I323" s="183">
        <f>IF(ISNUMBER( MATCH(A323,'Input og oversigt'!$C$10:$C$21,0)),1,0)</f>
        <v>0</v>
      </c>
      <c r="J323" s="184">
        <f>'Input og oversigt'!G322</f>
        <v>7.4</v>
      </c>
      <c r="K323" s="185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</row>
    <row r="324" spans="1:45">
      <c r="A324" s="179">
        <v>46129</v>
      </c>
      <c r="B324" s="180"/>
      <c r="C324" s="181">
        <v>1</v>
      </c>
      <c r="D324" s="182">
        <v>1</v>
      </c>
      <c r="E324" s="182"/>
      <c r="F324" s="182"/>
      <c r="G324" s="182"/>
      <c r="H324" s="182"/>
      <c r="I324" s="183">
        <f>IF(ISNUMBER( MATCH(A324,'Input og oversigt'!$C$10:$C$21,0)),1,0)</f>
        <v>0</v>
      </c>
      <c r="J324" s="184">
        <f>'Input og oversigt'!G323</f>
        <v>7.4</v>
      </c>
      <c r="K324" s="185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</row>
    <row r="325" spans="1:45">
      <c r="A325" s="179">
        <v>46130</v>
      </c>
      <c r="B325" s="180"/>
      <c r="C325" s="181"/>
      <c r="D325" s="182"/>
      <c r="E325" s="182"/>
      <c r="F325" s="182"/>
      <c r="G325" s="182">
        <v>1</v>
      </c>
      <c r="H325" s="182"/>
      <c r="I325" s="183">
        <f>IF(ISNUMBER( MATCH(A325,'Input og oversigt'!$C$10:$C$21,0)),1,0)</f>
        <v>0</v>
      </c>
      <c r="J325" s="184">
        <f>'Input og oversigt'!G324</f>
        <v>0</v>
      </c>
      <c r="K325" s="185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</row>
    <row r="326" spans="1:45">
      <c r="A326" s="179">
        <v>46131</v>
      </c>
      <c r="B326" s="180"/>
      <c r="C326" s="181"/>
      <c r="D326" s="182"/>
      <c r="E326" s="182"/>
      <c r="F326" s="182"/>
      <c r="G326" s="182">
        <v>1</v>
      </c>
      <c r="H326" s="182"/>
      <c r="I326" s="183">
        <f>IF(ISNUMBER( MATCH(A326,'Input og oversigt'!$C$10:$C$21,0)),1,0)</f>
        <v>0</v>
      </c>
      <c r="J326" s="184">
        <f>'Input og oversigt'!G325</f>
        <v>0</v>
      </c>
      <c r="K326" s="185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</row>
    <row r="327" spans="1:45">
      <c r="A327" s="179">
        <v>46132</v>
      </c>
      <c r="B327" s="180">
        <v>17</v>
      </c>
      <c r="C327" s="181">
        <v>1</v>
      </c>
      <c r="D327" s="182">
        <v>1</v>
      </c>
      <c r="E327" s="182"/>
      <c r="F327" s="182"/>
      <c r="G327" s="182"/>
      <c r="H327" s="182"/>
      <c r="I327" s="183">
        <f>IF(ISNUMBER( MATCH(A327,'Input og oversigt'!$C$10:$C$21,0)),1,0)</f>
        <v>0</v>
      </c>
      <c r="J327" s="184">
        <f>'Input og oversigt'!G326</f>
        <v>7.4</v>
      </c>
      <c r="K327" s="185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</row>
    <row r="328" spans="1:45">
      <c r="A328" s="179">
        <v>46133</v>
      </c>
      <c r="B328" s="180"/>
      <c r="C328" s="181">
        <v>1</v>
      </c>
      <c r="D328" s="182">
        <v>1</v>
      </c>
      <c r="E328" s="182"/>
      <c r="F328" s="182"/>
      <c r="G328" s="182"/>
      <c r="H328" s="182"/>
      <c r="I328" s="183">
        <f>IF(ISNUMBER( MATCH(A328,'Input og oversigt'!$C$10:$C$21,0)),1,0)</f>
        <v>0</v>
      </c>
      <c r="J328" s="184">
        <f>'Input og oversigt'!G327</f>
        <v>7.4</v>
      </c>
      <c r="K328" s="185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</row>
    <row r="329" spans="1:45">
      <c r="A329" s="179">
        <v>46134</v>
      </c>
      <c r="B329" s="180"/>
      <c r="C329" s="181">
        <v>1</v>
      </c>
      <c r="D329" s="182">
        <v>1</v>
      </c>
      <c r="E329" s="182"/>
      <c r="F329" s="182"/>
      <c r="G329" s="182"/>
      <c r="H329" s="182"/>
      <c r="I329" s="183">
        <f>IF(ISNUMBER( MATCH(A329,'Input og oversigt'!$C$10:$C$21,0)),1,0)</f>
        <v>0</v>
      </c>
      <c r="J329" s="184">
        <f>'Input og oversigt'!G328</f>
        <v>7.4</v>
      </c>
      <c r="K329" s="185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</row>
    <row r="330" spans="1:45">
      <c r="A330" s="179">
        <v>46135</v>
      </c>
      <c r="B330" s="180"/>
      <c r="C330" s="181">
        <v>1</v>
      </c>
      <c r="D330" s="182">
        <v>1</v>
      </c>
      <c r="E330" s="182"/>
      <c r="F330" s="182"/>
      <c r="G330" s="182"/>
      <c r="H330" s="182"/>
      <c r="I330" s="183">
        <f>IF(ISNUMBER( MATCH(A330,'Input og oversigt'!$C$10:$C$21,0)),1,0)</f>
        <v>0</v>
      </c>
      <c r="J330" s="184">
        <f>'Input og oversigt'!G329</f>
        <v>7.4</v>
      </c>
      <c r="K330" s="185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</row>
    <row r="331" spans="1:45">
      <c r="A331" s="179">
        <v>46136</v>
      </c>
      <c r="B331" s="180"/>
      <c r="C331" s="181">
        <v>1</v>
      </c>
      <c r="D331" s="182">
        <v>1</v>
      </c>
      <c r="E331" s="182"/>
      <c r="F331" s="182"/>
      <c r="G331" s="182"/>
      <c r="H331" s="182"/>
      <c r="I331" s="183">
        <f>IF(ISNUMBER( MATCH(A331,'Input og oversigt'!$C$10:$C$21,0)),1,0)</f>
        <v>0</v>
      </c>
      <c r="J331" s="184">
        <f>'Input og oversigt'!G330</f>
        <v>7.4</v>
      </c>
      <c r="K331" s="185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</row>
    <row r="332" spans="1:45">
      <c r="A332" s="179">
        <v>46137</v>
      </c>
      <c r="B332" s="180"/>
      <c r="C332" s="181"/>
      <c r="D332" s="182"/>
      <c r="E332" s="182"/>
      <c r="F332" s="182"/>
      <c r="G332" s="182">
        <v>1</v>
      </c>
      <c r="H332" s="182"/>
      <c r="I332" s="183">
        <f>IF(ISNUMBER( MATCH(A332,'Input og oversigt'!$C$10:$C$21,0)),1,0)</f>
        <v>0</v>
      </c>
      <c r="J332" s="184">
        <f>'Input og oversigt'!G331</f>
        <v>0</v>
      </c>
      <c r="K332" s="185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</row>
    <row r="333" spans="1:45">
      <c r="A333" s="179">
        <v>46138</v>
      </c>
      <c r="B333" s="180"/>
      <c r="C333" s="181"/>
      <c r="D333" s="182"/>
      <c r="E333" s="182"/>
      <c r="F333" s="182"/>
      <c r="G333" s="182">
        <v>1</v>
      </c>
      <c r="H333" s="182"/>
      <c r="I333" s="183">
        <f>IF(ISNUMBER( MATCH(A333,'Input og oversigt'!$C$10:$C$21,0)),1,0)</f>
        <v>0</v>
      </c>
      <c r="J333" s="184">
        <f>'Input og oversigt'!G332</f>
        <v>0</v>
      </c>
      <c r="K333" s="185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</row>
    <row r="334" spans="1:45">
      <c r="A334" s="179">
        <v>46139</v>
      </c>
      <c r="B334" s="180">
        <v>18</v>
      </c>
      <c r="C334" s="181">
        <v>1</v>
      </c>
      <c r="D334" s="182">
        <v>1</v>
      </c>
      <c r="E334" s="182"/>
      <c r="F334" s="182"/>
      <c r="G334" s="182"/>
      <c r="H334" s="182"/>
      <c r="I334" s="183">
        <f>IF(ISNUMBER( MATCH(A334,'Input og oversigt'!$C$10:$C$21,0)),1,0)</f>
        <v>0</v>
      </c>
      <c r="J334" s="184">
        <f>'Input og oversigt'!G333</f>
        <v>7.4</v>
      </c>
      <c r="K334" s="185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</row>
    <row r="335" spans="1:45">
      <c r="A335" s="179">
        <v>46140</v>
      </c>
      <c r="B335" s="180"/>
      <c r="C335" s="181">
        <v>1</v>
      </c>
      <c r="D335" s="182">
        <v>1</v>
      </c>
      <c r="E335" s="182"/>
      <c r="F335" s="182"/>
      <c r="G335" s="182"/>
      <c r="H335" s="182"/>
      <c r="I335" s="183">
        <f>IF(ISNUMBER( MATCH(A335,'Input og oversigt'!$C$10:$C$21,0)),1,0)</f>
        <v>0</v>
      </c>
      <c r="J335" s="184">
        <f>'Input og oversigt'!G334</f>
        <v>7.4</v>
      </c>
      <c r="K335" s="185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</row>
    <row r="336" spans="1:45">
      <c r="A336" s="179">
        <v>46141</v>
      </c>
      <c r="B336" s="180"/>
      <c r="C336" s="181">
        <v>1</v>
      </c>
      <c r="D336" s="182">
        <v>1</v>
      </c>
      <c r="E336" s="182"/>
      <c r="F336" s="182"/>
      <c r="G336" s="182"/>
      <c r="H336" s="182"/>
      <c r="I336" s="183">
        <f>IF(ISNUMBER( MATCH(A336,'Input og oversigt'!$C$10:$C$21,0)),1,0)</f>
        <v>0</v>
      </c>
      <c r="J336" s="184">
        <f>'Input og oversigt'!G335</f>
        <v>7.4</v>
      </c>
      <c r="K336" s="185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</row>
    <row r="337" spans="1:45">
      <c r="A337" s="179">
        <v>46142</v>
      </c>
      <c r="B337" s="180"/>
      <c r="C337" s="181">
        <v>1</v>
      </c>
      <c r="D337" s="182">
        <v>1</v>
      </c>
      <c r="E337" s="182"/>
      <c r="F337" s="182"/>
      <c r="G337" s="182"/>
      <c r="H337" s="182"/>
      <c r="I337" s="183">
        <f>IF(ISNUMBER( MATCH(A337,'Input og oversigt'!$C$10:$C$21,0)),1,0)</f>
        <v>0</v>
      </c>
      <c r="J337" s="184">
        <f>'Input og oversigt'!G336</f>
        <v>7.4</v>
      </c>
      <c r="K337" s="185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</row>
    <row r="338" spans="1:45">
      <c r="A338" s="179">
        <v>46143</v>
      </c>
      <c r="B338" s="180"/>
      <c r="C338" s="181">
        <v>1</v>
      </c>
      <c r="D338" s="182">
        <v>1</v>
      </c>
      <c r="E338" s="182"/>
      <c r="F338" s="182"/>
      <c r="G338" s="182"/>
      <c r="H338" s="182"/>
      <c r="I338" s="183">
        <f>IF(ISNUMBER( MATCH(A338,'Input og oversigt'!$C$10:$C$21,0)),1,0)</f>
        <v>0</v>
      </c>
      <c r="J338" s="184">
        <f>'Input og oversigt'!G337</f>
        <v>7.4</v>
      </c>
      <c r="K338" s="185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</row>
    <row r="339" spans="1:45">
      <c r="A339" s="179">
        <v>46144</v>
      </c>
      <c r="B339" s="180"/>
      <c r="C339" s="181"/>
      <c r="D339" s="182"/>
      <c r="E339" s="182"/>
      <c r="F339" s="182"/>
      <c r="G339" s="182">
        <v>1</v>
      </c>
      <c r="H339" s="182"/>
      <c r="I339" s="183">
        <f>IF(ISNUMBER( MATCH(A339,'Input og oversigt'!$C$10:$C$21,0)),1,0)</f>
        <v>0</v>
      </c>
      <c r="J339" s="184">
        <f>'Input og oversigt'!G338</f>
        <v>0</v>
      </c>
      <c r="K339" s="185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</row>
    <row r="340" spans="1:45">
      <c r="A340" s="179">
        <v>46145</v>
      </c>
      <c r="B340" s="180"/>
      <c r="C340" s="181"/>
      <c r="D340" s="182"/>
      <c r="E340" s="182"/>
      <c r="F340" s="182"/>
      <c r="G340" s="182">
        <v>1</v>
      </c>
      <c r="H340" s="182"/>
      <c r="I340" s="183">
        <f>IF(ISNUMBER( MATCH(A340,'Input og oversigt'!$C$10:$C$21,0)),1,0)</f>
        <v>0</v>
      </c>
      <c r="J340" s="184">
        <f>'Input og oversigt'!G339</f>
        <v>0</v>
      </c>
      <c r="K340" s="185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</row>
    <row r="341" spans="1:45">
      <c r="A341" s="179">
        <v>46146</v>
      </c>
      <c r="B341" s="180">
        <v>19</v>
      </c>
      <c r="C341" s="181">
        <v>1</v>
      </c>
      <c r="D341" s="182">
        <v>1</v>
      </c>
      <c r="E341" s="182"/>
      <c r="F341" s="182"/>
      <c r="G341" s="182"/>
      <c r="H341" s="182"/>
      <c r="I341" s="183">
        <f>IF(ISNUMBER( MATCH(A341,'Input og oversigt'!$C$10:$C$21,0)),1,0)</f>
        <v>0</v>
      </c>
      <c r="J341" s="184">
        <f>'Input og oversigt'!G340</f>
        <v>7.4</v>
      </c>
      <c r="K341" s="185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</row>
    <row r="342" spans="1:45">
      <c r="A342" s="179">
        <v>46147</v>
      </c>
      <c r="B342" s="180"/>
      <c r="C342" s="181">
        <v>1</v>
      </c>
      <c r="D342" s="182">
        <v>1</v>
      </c>
      <c r="E342" s="182"/>
      <c r="F342" s="182"/>
      <c r="G342" s="182"/>
      <c r="H342" s="182"/>
      <c r="I342" s="183">
        <f>IF(ISNUMBER( MATCH(A342,'Input og oversigt'!$C$10:$C$21,0)),1,0)</f>
        <v>0</v>
      </c>
      <c r="J342" s="184">
        <f>'Input og oversigt'!G341</f>
        <v>7.4</v>
      </c>
      <c r="K342" s="185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</row>
    <row r="343" spans="1:45">
      <c r="A343" s="179">
        <v>46148</v>
      </c>
      <c r="B343" s="180"/>
      <c r="C343" s="181">
        <v>1</v>
      </c>
      <c r="D343" s="182">
        <v>1</v>
      </c>
      <c r="E343" s="182"/>
      <c r="F343" s="182"/>
      <c r="G343" s="182"/>
      <c r="H343" s="182"/>
      <c r="I343" s="183">
        <f>IF(ISNUMBER( MATCH(A343,'Input og oversigt'!$C$10:$C$21,0)),1,0)</f>
        <v>0</v>
      </c>
      <c r="J343" s="184">
        <f>'Input og oversigt'!G342</f>
        <v>7.4</v>
      </c>
      <c r="K343" s="185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</row>
    <row r="344" spans="1:45">
      <c r="A344" s="179">
        <v>46149</v>
      </c>
      <c r="B344" s="180"/>
      <c r="C344" s="181">
        <v>1</v>
      </c>
      <c r="D344" s="182">
        <v>1</v>
      </c>
      <c r="E344" s="182"/>
      <c r="F344" s="182"/>
      <c r="G344" s="182"/>
      <c r="H344" s="182"/>
      <c r="I344" s="183">
        <f>IF(ISNUMBER( MATCH(A344,'Input og oversigt'!$C$10:$C$21,0)),1,0)</f>
        <v>0</v>
      </c>
      <c r="J344" s="184">
        <f>'Input og oversigt'!G343</f>
        <v>7.4</v>
      </c>
      <c r="K344" s="185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</row>
    <row r="345" spans="1:45">
      <c r="A345" s="179">
        <v>46150</v>
      </c>
      <c r="B345" s="180"/>
      <c r="C345" s="181">
        <v>1</v>
      </c>
      <c r="D345" s="182">
        <v>1</v>
      </c>
      <c r="E345" s="182"/>
      <c r="F345" s="182"/>
      <c r="G345" s="182"/>
      <c r="H345" s="182"/>
      <c r="I345" s="183">
        <f>IF(ISNUMBER( MATCH(A345,'Input og oversigt'!$C$10:$C$21,0)),1,0)</f>
        <v>0</v>
      </c>
      <c r="J345" s="184">
        <f>'Input og oversigt'!G344</f>
        <v>7.4</v>
      </c>
      <c r="K345" s="185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</row>
    <row r="346" spans="1:45">
      <c r="A346" s="179">
        <v>46151</v>
      </c>
      <c r="B346" s="180"/>
      <c r="C346" s="181"/>
      <c r="D346" s="182"/>
      <c r="E346" s="182"/>
      <c r="F346" s="182"/>
      <c r="G346" s="182">
        <v>1</v>
      </c>
      <c r="H346" s="182"/>
      <c r="I346" s="183">
        <f>IF(ISNUMBER( MATCH(A346,'Input og oversigt'!$C$10:$C$21,0)),1,0)</f>
        <v>0</v>
      </c>
      <c r="J346" s="184">
        <f>'Input og oversigt'!G345</f>
        <v>0</v>
      </c>
      <c r="K346" s="185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</row>
    <row r="347" spans="1:45">
      <c r="A347" s="179">
        <v>46152</v>
      </c>
      <c r="B347" s="180"/>
      <c r="C347" s="181"/>
      <c r="D347" s="182"/>
      <c r="E347" s="182"/>
      <c r="F347" s="182"/>
      <c r="G347" s="182">
        <v>1</v>
      </c>
      <c r="H347" s="182"/>
      <c r="I347" s="183">
        <f>IF(ISNUMBER( MATCH(A347,'Input og oversigt'!$C$10:$C$21,0)),1,0)</f>
        <v>0</v>
      </c>
      <c r="J347" s="184">
        <f>'Input og oversigt'!G346</f>
        <v>0</v>
      </c>
      <c r="K347" s="185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</row>
    <row r="348" spans="1:45">
      <c r="A348" s="179">
        <v>46153</v>
      </c>
      <c r="B348" s="180">
        <v>20</v>
      </c>
      <c r="C348" s="181">
        <v>1</v>
      </c>
      <c r="D348" s="182">
        <v>1</v>
      </c>
      <c r="E348" s="182"/>
      <c r="F348" s="182"/>
      <c r="G348" s="182"/>
      <c r="H348" s="182"/>
      <c r="I348" s="183">
        <f>IF(ISNUMBER( MATCH(A348,'Input og oversigt'!$C$10:$C$21,0)),1,0)</f>
        <v>0</v>
      </c>
      <c r="J348" s="184">
        <f>'Input og oversigt'!G347</f>
        <v>7.4</v>
      </c>
      <c r="K348" s="185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</row>
    <row r="349" spans="1:45">
      <c r="A349" s="179">
        <v>46154</v>
      </c>
      <c r="B349" s="180"/>
      <c r="C349" s="181">
        <v>1</v>
      </c>
      <c r="D349" s="182">
        <v>1</v>
      </c>
      <c r="E349" s="182"/>
      <c r="F349" s="182"/>
      <c r="G349" s="182"/>
      <c r="H349" s="182"/>
      <c r="I349" s="183">
        <f>IF(ISNUMBER( MATCH(A349,'Input og oversigt'!$C$10:$C$21,0)),1,0)</f>
        <v>0</v>
      </c>
      <c r="J349" s="184">
        <f>'Input og oversigt'!G348</f>
        <v>7.4</v>
      </c>
      <c r="K349" s="185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</row>
    <row r="350" spans="1:45">
      <c r="A350" s="179">
        <v>46155</v>
      </c>
      <c r="B350" s="180"/>
      <c r="C350" s="181">
        <v>1</v>
      </c>
      <c r="D350" s="182">
        <v>1</v>
      </c>
      <c r="E350" s="182"/>
      <c r="F350" s="182"/>
      <c r="G350" s="182"/>
      <c r="H350" s="182"/>
      <c r="I350" s="183">
        <f>IF(ISNUMBER( MATCH(A350,'Input og oversigt'!$C$10:$C$21,0)),1,0)</f>
        <v>0</v>
      </c>
      <c r="J350" s="184">
        <f>'Input og oversigt'!G349</f>
        <v>7.4</v>
      </c>
      <c r="K350" s="185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</row>
    <row r="351" spans="1:45">
      <c r="A351" s="179">
        <v>46156</v>
      </c>
      <c r="B351" s="180"/>
      <c r="C351" s="181">
        <v>1</v>
      </c>
      <c r="D351" s="182">
        <v>1</v>
      </c>
      <c r="E351" s="182"/>
      <c r="F351" s="182"/>
      <c r="G351" s="182"/>
      <c r="H351" s="182"/>
      <c r="I351" s="183">
        <f>IF(ISNUMBER( MATCH(A351,'Input og oversigt'!$C$10:$C$21,0)),1,0)</f>
        <v>0</v>
      </c>
      <c r="J351" s="184">
        <f>'Input og oversigt'!G350</f>
        <v>0</v>
      </c>
      <c r="K351" s="185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</row>
    <row r="352" spans="1:45">
      <c r="A352" s="179">
        <v>46157</v>
      </c>
      <c r="B352" s="180"/>
      <c r="C352" s="181">
        <v>1</v>
      </c>
      <c r="D352" s="182">
        <v>1</v>
      </c>
      <c r="E352" s="182"/>
      <c r="F352" s="182"/>
      <c r="G352" s="182"/>
      <c r="H352" s="182"/>
      <c r="I352" s="183">
        <f>IF(ISNUMBER( MATCH(A352,'Input og oversigt'!$C$10:$C$21,0)),1,0)</f>
        <v>0</v>
      </c>
      <c r="J352" s="184">
        <f>'Input og oversigt'!G351</f>
        <v>7.4</v>
      </c>
      <c r="K352" s="185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</row>
    <row r="353" spans="1:45">
      <c r="A353" s="179">
        <v>46158</v>
      </c>
      <c r="B353" s="180"/>
      <c r="C353" s="181"/>
      <c r="D353" s="182"/>
      <c r="E353" s="182"/>
      <c r="F353" s="182"/>
      <c r="G353" s="182">
        <v>1</v>
      </c>
      <c r="H353" s="182"/>
      <c r="I353" s="183">
        <f>IF(ISNUMBER( MATCH(A353,'Input og oversigt'!$C$10:$C$21,0)),1,0)</f>
        <v>0</v>
      </c>
      <c r="J353" s="184">
        <f>'Input og oversigt'!G352</f>
        <v>0</v>
      </c>
      <c r="K353" s="185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</row>
    <row r="354" spans="1:45">
      <c r="A354" s="179">
        <v>46159</v>
      </c>
      <c r="B354" s="180"/>
      <c r="C354" s="181"/>
      <c r="D354" s="182"/>
      <c r="E354" s="182"/>
      <c r="F354" s="182"/>
      <c r="G354" s="182">
        <v>1</v>
      </c>
      <c r="H354" s="182"/>
      <c r="I354" s="183">
        <f>IF(ISNUMBER( MATCH(A354,'Input og oversigt'!$C$10:$C$21,0)),1,0)</f>
        <v>0</v>
      </c>
      <c r="J354" s="184">
        <f>'Input og oversigt'!G353</f>
        <v>0</v>
      </c>
      <c r="K354" s="185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</row>
    <row r="355" spans="1:45">
      <c r="A355" s="179">
        <v>46160</v>
      </c>
      <c r="B355" s="180">
        <v>21</v>
      </c>
      <c r="C355" s="181">
        <v>1</v>
      </c>
      <c r="D355" s="182"/>
      <c r="E355" s="182"/>
      <c r="F355" s="182"/>
      <c r="G355" s="182"/>
      <c r="H355" s="182"/>
      <c r="I355" s="183">
        <f>IF(ISNUMBER( MATCH(A355,'Input og oversigt'!$C$10:$C$21,0)),1,0)</f>
        <v>0</v>
      </c>
      <c r="J355" s="184">
        <f>'Input og oversigt'!G354</f>
        <v>7.4</v>
      </c>
      <c r="K355" s="185"/>
      <c r="L355" s="4"/>
      <c r="M355" s="4"/>
      <c r="N355" s="4"/>
      <c r="O355" s="4"/>
      <c r="P355" s="4"/>
      <c r="Q355" s="4"/>
      <c r="R355" s="4"/>
      <c r="S355" s="4" t="s">
        <v>20</v>
      </c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</row>
    <row r="356" spans="1:45">
      <c r="A356" s="179">
        <v>46161</v>
      </c>
      <c r="B356" s="180"/>
      <c r="C356" s="181">
        <v>1</v>
      </c>
      <c r="D356" s="182"/>
      <c r="E356" s="182"/>
      <c r="F356" s="182"/>
      <c r="G356" s="182"/>
      <c r="H356" s="182"/>
      <c r="I356" s="183">
        <f>IF(ISNUMBER( MATCH(A356,'Input og oversigt'!$C$10:$C$21,0)),1,0)</f>
        <v>0</v>
      </c>
      <c r="J356" s="184">
        <f>'Input og oversigt'!G355</f>
        <v>7.4</v>
      </c>
      <c r="K356" s="185"/>
      <c r="L356" s="4"/>
      <c r="M356" s="4"/>
      <c r="N356" s="4"/>
      <c r="O356" s="4"/>
      <c r="P356" s="4"/>
      <c r="Q356" s="4"/>
      <c r="R356" s="4"/>
      <c r="S356" s="4" t="s">
        <v>20</v>
      </c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</row>
    <row r="357" spans="1:45">
      <c r="A357" s="179">
        <v>46162</v>
      </c>
      <c r="B357" s="180"/>
      <c r="C357" s="181">
        <v>1</v>
      </c>
      <c r="D357" s="182"/>
      <c r="E357" s="182"/>
      <c r="F357" s="182"/>
      <c r="G357" s="182"/>
      <c r="H357" s="182">
        <v>1</v>
      </c>
      <c r="I357" s="183">
        <f>IF(ISNUMBER( MATCH(A357,'Input og oversigt'!$C$10:$C$21,0)),1,0)</f>
        <v>0</v>
      </c>
      <c r="J357" s="184">
        <f>'Input og oversigt'!G356</f>
        <v>7.4</v>
      </c>
      <c r="K357" s="185"/>
      <c r="L357" s="4"/>
      <c r="M357" s="4"/>
      <c r="N357" s="4"/>
      <c r="O357" s="4"/>
      <c r="P357" s="4"/>
      <c r="Q357" s="4"/>
      <c r="R357" s="4"/>
      <c r="S357" s="4" t="s">
        <v>20</v>
      </c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</row>
    <row r="358" spans="1:45">
      <c r="A358" s="179">
        <v>46163</v>
      </c>
      <c r="B358" s="180"/>
      <c r="C358" s="181">
        <v>1</v>
      </c>
      <c r="D358" s="182"/>
      <c r="E358" s="182"/>
      <c r="F358" s="182"/>
      <c r="G358" s="182"/>
      <c r="H358" s="182">
        <v>1</v>
      </c>
      <c r="I358" s="183">
        <f>IF(ISNUMBER( MATCH(A358,'Input og oversigt'!$C$10:$C$21,0)),1,0)</f>
        <v>0</v>
      </c>
      <c r="J358" s="184">
        <f>'Input og oversigt'!G357</f>
        <v>7.4</v>
      </c>
      <c r="K358" s="185"/>
      <c r="L358" s="4"/>
      <c r="M358" s="4"/>
      <c r="N358" s="4"/>
      <c r="O358" s="4"/>
      <c r="P358" s="4"/>
      <c r="Q358" s="4"/>
      <c r="R358" s="4"/>
      <c r="S358" s="4" t="s">
        <v>20</v>
      </c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</row>
    <row r="359" spans="1:45">
      <c r="A359" s="179">
        <v>46164</v>
      </c>
      <c r="B359" s="180"/>
      <c r="C359" s="181">
        <v>1</v>
      </c>
      <c r="D359" s="182"/>
      <c r="E359" s="182"/>
      <c r="F359" s="182"/>
      <c r="G359" s="182"/>
      <c r="H359" s="182">
        <v>1</v>
      </c>
      <c r="I359" s="183">
        <f>IF(ISNUMBER( MATCH(A359,'Input og oversigt'!$C$10:$C$21,0)),1,0)</f>
        <v>0</v>
      </c>
      <c r="J359" s="184">
        <f>'Input og oversigt'!G358</f>
        <v>7.4</v>
      </c>
      <c r="K359" s="185"/>
      <c r="L359" s="4"/>
      <c r="M359" s="4"/>
      <c r="N359" s="4"/>
      <c r="O359" s="4"/>
      <c r="P359" s="4"/>
      <c r="Q359" s="4"/>
      <c r="R359" s="4"/>
      <c r="S359" s="4" t="s">
        <v>20</v>
      </c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</row>
    <row r="360" spans="1:45">
      <c r="A360" s="179">
        <v>46165</v>
      </c>
      <c r="B360" s="180"/>
      <c r="C360" s="181"/>
      <c r="D360" s="182"/>
      <c r="E360" s="182"/>
      <c r="F360" s="182"/>
      <c r="G360" s="182">
        <v>1</v>
      </c>
      <c r="H360" s="182"/>
      <c r="I360" s="183">
        <f>IF(ISNUMBER( MATCH(A360,'Input og oversigt'!$C$10:$C$21,0)),1,0)</f>
        <v>0</v>
      </c>
      <c r="J360" s="184">
        <f>'Input og oversigt'!G359</f>
        <v>0</v>
      </c>
      <c r="K360" s="185"/>
      <c r="L360" s="4"/>
      <c r="M360" s="4"/>
      <c r="N360" s="4"/>
      <c r="O360" s="4"/>
      <c r="P360" s="4"/>
      <c r="Q360" s="4"/>
      <c r="R360" s="4"/>
      <c r="S360" s="4" t="s">
        <v>20</v>
      </c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</row>
    <row r="361" spans="1:45">
      <c r="A361" s="179">
        <v>46166</v>
      </c>
      <c r="B361" s="180"/>
      <c r="C361" s="181"/>
      <c r="D361" s="182"/>
      <c r="E361" s="182"/>
      <c r="F361" s="182"/>
      <c r="G361" s="182">
        <v>1</v>
      </c>
      <c r="H361" s="182"/>
      <c r="I361" s="183">
        <f>IF(ISNUMBER( MATCH(A361,'Input og oversigt'!$C$10:$C$21,0)),1,0)</f>
        <v>0</v>
      </c>
      <c r="J361" s="184">
        <f>'Input og oversigt'!G360</f>
        <v>0</v>
      </c>
      <c r="K361" s="185"/>
      <c r="L361" s="4"/>
      <c r="M361" s="4"/>
      <c r="N361" s="4"/>
      <c r="O361" s="4"/>
      <c r="P361" s="4"/>
      <c r="Q361" s="4"/>
      <c r="R361" s="4"/>
      <c r="S361" s="4" t="s">
        <v>20</v>
      </c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</row>
    <row r="362" spans="1:45">
      <c r="A362" s="179">
        <v>46167</v>
      </c>
      <c r="B362" s="180">
        <v>22</v>
      </c>
      <c r="C362" s="181"/>
      <c r="D362" s="182"/>
      <c r="E362" s="182"/>
      <c r="F362" s="182">
        <v>1</v>
      </c>
      <c r="G362" s="182"/>
      <c r="H362" s="182"/>
      <c r="I362" s="183">
        <f>IF(ISNUMBER( MATCH(A362,'Input og oversigt'!$C$10:$C$21,0)),1,0)</f>
        <v>0</v>
      </c>
      <c r="J362" s="184">
        <f>'Input og oversigt'!G361</f>
        <v>0</v>
      </c>
      <c r="K362" s="185"/>
      <c r="L362" s="4"/>
      <c r="M362" s="4"/>
      <c r="N362" s="4"/>
      <c r="O362" s="4"/>
      <c r="P362" s="4"/>
      <c r="Q362" s="4"/>
      <c r="R362" s="4"/>
      <c r="S362" s="4" t="s">
        <v>20</v>
      </c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</row>
    <row r="363" spans="1:45">
      <c r="A363" s="179">
        <v>46168</v>
      </c>
      <c r="B363" s="180"/>
      <c r="C363" s="181">
        <v>1</v>
      </c>
      <c r="D363" s="182"/>
      <c r="E363" s="182"/>
      <c r="F363" s="182"/>
      <c r="G363" s="182"/>
      <c r="H363" s="182">
        <v>1</v>
      </c>
      <c r="I363" s="183">
        <f>IF(ISNUMBER( MATCH(A363,'Input og oversigt'!$C$10:$C$21,0)),1,0)</f>
        <v>0</v>
      </c>
      <c r="J363" s="184">
        <f>'Input og oversigt'!G362</f>
        <v>7.4</v>
      </c>
      <c r="K363" s="185"/>
      <c r="L363" s="4"/>
      <c r="M363" s="4"/>
      <c r="N363" s="4"/>
      <c r="O363" s="4"/>
      <c r="P363" s="4"/>
      <c r="Q363" s="4"/>
      <c r="R363" s="4"/>
      <c r="S363" s="4" t="s">
        <v>20</v>
      </c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</row>
    <row r="364" spans="1:45">
      <c r="A364" s="179">
        <v>46169</v>
      </c>
      <c r="B364" s="180"/>
      <c r="C364" s="181">
        <v>1</v>
      </c>
      <c r="D364" s="182"/>
      <c r="E364" s="182"/>
      <c r="F364" s="182"/>
      <c r="G364" s="182"/>
      <c r="H364" s="182">
        <v>1</v>
      </c>
      <c r="I364" s="183">
        <f>IF(ISNUMBER( MATCH(A364,'Input og oversigt'!$C$10:$C$21,0)),1,0)</f>
        <v>0</v>
      </c>
      <c r="J364" s="184">
        <f>'Input og oversigt'!G363</f>
        <v>7.4</v>
      </c>
      <c r="K364" s="185"/>
      <c r="L364" s="4"/>
      <c r="M364" s="4"/>
      <c r="N364" s="4"/>
      <c r="O364" s="4"/>
      <c r="P364" s="4"/>
      <c r="Q364" s="4"/>
      <c r="R364" s="4"/>
      <c r="S364" s="4" t="s">
        <v>20</v>
      </c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</row>
    <row r="365" spans="1:45">
      <c r="A365" s="179">
        <v>46170</v>
      </c>
      <c r="B365" s="180"/>
      <c r="C365" s="181">
        <v>1</v>
      </c>
      <c r="D365" s="182"/>
      <c r="E365" s="182"/>
      <c r="F365" s="182"/>
      <c r="G365" s="182"/>
      <c r="H365" s="182">
        <v>1</v>
      </c>
      <c r="I365" s="183">
        <f>IF(ISNUMBER( MATCH(A365,'Input og oversigt'!$C$10:$C$21,0)),1,0)</f>
        <v>0</v>
      </c>
      <c r="J365" s="184">
        <f>'Input og oversigt'!G364</f>
        <v>7.4</v>
      </c>
      <c r="K365" s="185"/>
      <c r="L365" s="4"/>
      <c r="M365" s="4"/>
      <c r="N365" s="4"/>
      <c r="O365" s="4"/>
      <c r="P365" s="4"/>
      <c r="Q365" s="4"/>
      <c r="R365" s="4"/>
      <c r="S365" s="4" t="s">
        <v>20</v>
      </c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</row>
    <row r="366" spans="1:45">
      <c r="A366" s="179">
        <v>46171</v>
      </c>
      <c r="B366" s="180"/>
      <c r="C366" s="181"/>
      <c r="D366" s="182"/>
      <c r="E366" s="182"/>
      <c r="F366" s="182"/>
      <c r="G366" s="182">
        <v>1</v>
      </c>
      <c r="H366" s="182"/>
      <c r="I366" s="183">
        <f>IF(ISNUMBER( MATCH(A366,'Input og oversigt'!$C$10:$C$21,0)),1,0)</f>
        <v>0</v>
      </c>
      <c r="J366" s="184">
        <f>'Input og oversigt'!G365</f>
        <v>7.4</v>
      </c>
      <c r="K366" s="185"/>
      <c r="L366" s="4"/>
      <c r="M366" s="4"/>
      <c r="N366" s="4"/>
      <c r="O366" s="4"/>
      <c r="P366" s="4"/>
      <c r="Q366" s="4"/>
      <c r="R366" s="4"/>
      <c r="S366" s="4" t="s">
        <v>20</v>
      </c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</row>
    <row r="367" spans="1:45">
      <c r="A367" s="179">
        <v>46172</v>
      </c>
      <c r="B367" s="180"/>
      <c r="C367" s="181"/>
      <c r="D367" s="182"/>
      <c r="E367" s="182"/>
      <c r="F367" s="182"/>
      <c r="G367" s="182">
        <v>1</v>
      </c>
      <c r="H367" s="182"/>
      <c r="I367" s="183">
        <f>IF(ISNUMBER( MATCH(A367,'Input og oversigt'!$C$10:$C$21,0)),1,0)</f>
        <v>0</v>
      </c>
      <c r="J367" s="184">
        <f>'Input og oversigt'!G366</f>
        <v>0</v>
      </c>
      <c r="K367" s="185"/>
      <c r="L367" s="4"/>
      <c r="M367" s="4"/>
      <c r="N367" s="4"/>
      <c r="O367" s="4"/>
      <c r="P367" s="4"/>
      <c r="Q367" s="4"/>
      <c r="R367" s="4"/>
      <c r="S367" s="4" t="s">
        <v>20</v>
      </c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</row>
    <row r="368" spans="1:45" ht="17" thickBot="1">
      <c r="A368" s="179">
        <v>46173</v>
      </c>
      <c r="B368" s="186"/>
      <c r="C368" s="187">
        <v>1</v>
      </c>
      <c r="D368" s="188"/>
      <c r="E368" s="188"/>
      <c r="F368" s="188"/>
      <c r="G368" s="188"/>
      <c r="H368" s="188">
        <v>1</v>
      </c>
      <c r="I368" s="189">
        <f>IF(ISNUMBER( MATCH(A368,'Input og oversigt'!$C$10:$C$21,0)),1,0)</f>
        <v>0</v>
      </c>
      <c r="J368" s="190">
        <f>'Input og oversigt'!G367</f>
        <v>0</v>
      </c>
      <c r="K368" s="191"/>
      <c r="L368" s="4"/>
      <c r="M368" s="4"/>
      <c r="N368" s="4"/>
      <c r="O368" s="4"/>
      <c r="P368" s="4"/>
      <c r="Q368" s="4"/>
      <c r="R368" s="4"/>
      <c r="S368" s="4" t="s">
        <v>20</v>
      </c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</row>
    <row r="369" spans="1:48">
      <c r="A369" s="182"/>
      <c r="B369" s="182"/>
      <c r="C369" s="182"/>
      <c r="D369" s="182"/>
      <c r="E369" s="182"/>
      <c r="F369" s="182"/>
      <c r="G369" s="182"/>
      <c r="H369" s="182"/>
      <c r="I369" s="182"/>
      <c r="J369" s="182"/>
      <c r="K369" s="192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</row>
    <row r="370" spans="1:48">
      <c r="A370" s="182"/>
      <c r="B370" s="182"/>
      <c r="C370" s="182"/>
      <c r="D370" s="182"/>
      <c r="E370" s="182"/>
      <c r="F370" s="182"/>
      <c r="G370" s="182"/>
      <c r="H370" s="182"/>
      <c r="I370" s="182"/>
      <c r="J370" s="182"/>
      <c r="K370" s="192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</row>
    <row r="371" spans="1:48">
      <c r="A371" s="182"/>
      <c r="B371" s="182"/>
      <c r="C371" s="182"/>
      <c r="D371" s="182"/>
      <c r="E371" s="182"/>
      <c r="F371" s="182"/>
      <c r="G371" s="182"/>
      <c r="H371" s="182"/>
      <c r="I371" s="182"/>
      <c r="J371" s="182"/>
      <c r="K371" s="192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</row>
    <row r="372" spans="1:48">
      <c r="A372" s="182"/>
      <c r="B372" s="182"/>
      <c r="C372" s="182"/>
      <c r="D372" s="182"/>
      <c r="E372" s="182"/>
      <c r="F372" s="182"/>
      <c r="G372" s="182"/>
      <c r="H372" s="182"/>
      <c r="I372" s="182"/>
      <c r="J372" s="182"/>
      <c r="K372" s="192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</row>
    <row r="373" spans="1:48">
      <c r="A373" s="182"/>
      <c r="B373" s="182"/>
      <c r="C373" s="182"/>
      <c r="D373" s="182"/>
      <c r="E373" s="182"/>
      <c r="F373" s="182"/>
      <c r="G373" s="182"/>
      <c r="H373" s="182"/>
      <c r="I373" s="182"/>
      <c r="J373" s="182"/>
      <c r="K373" s="192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</row>
    <row r="374" spans="1:48">
      <c r="A374" s="182"/>
      <c r="B374" s="182"/>
      <c r="C374" s="182"/>
      <c r="D374" s="182"/>
      <c r="E374" s="182"/>
      <c r="F374" s="182"/>
      <c r="G374" s="182"/>
      <c r="H374" s="182"/>
      <c r="I374" s="182"/>
      <c r="J374" s="182"/>
      <c r="K374" s="192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</row>
    <row r="375" spans="1:48">
      <c r="A375" s="182"/>
      <c r="B375" s="182"/>
      <c r="C375" s="182"/>
      <c r="D375" s="182"/>
      <c r="E375" s="182"/>
      <c r="F375" s="182"/>
      <c r="G375" s="182"/>
      <c r="H375" s="182"/>
      <c r="I375" s="182"/>
      <c r="J375" s="182"/>
      <c r="K375" s="192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</row>
    <row r="376" spans="1:48">
      <c r="A376" s="182"/>
      <c r="B376" s="182"/>
      <c r="C376" s="182"/>
      <c r="D376" s="182"/>
      <c r="E376" s="182"/>
      <c r="F376" s="182"/>
      <c r="G376" s="182"/>
      <c r="H376" s="182"/>
      <c r="I376" s="182"/>
      <c r="J376" s="182"/>
      <c r="K376" s="192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</row>
    <row r="377" spans="1:48">
      <c r="A377" s="182"/>
      <c r="B377" s="182"/>
      <c r="C377" s="182"/>
      <c r="D377" s="182"/>
      <c r="E377" s="182"/>
      <c r="F377" s="182"/>
      <c r="G377" s="182"/>
      <c r="H377" s="182"/>
      <c r="I377" s="182"/>
      <c r="J377" s="182"/>
      <c r="K377" s="192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</row>
    <row r="378" spans="1:48">
      <c r="A378" s="182"/>
      <c r="B378" s="182"/>
      <c r="C378" s="182"/>
      <c r="D378" s="182"/>
      <c r="E378" s="182"/>
      <c r="F378" s="182"/>
      <c r="G378" s="182"/>
      <c r="H378" s="182"/>
      <c r="I378" s="182"/>
      <c r="J378" s="182"/>
      <c r="K378" s="192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</row>
    <row r="379" spans="1:48">
      <c r="A379" s="182"/>
      <c r="B379" s="182"/>
      <c r="C379" s="182"/>
      <c r="D379" s="182"/>
      <c r="E379" s="182"/>
      <c r="F379" s="182"/>
      <c r="G379" s="182"/>
      <c r="H379" s="182"/>
      <c r="I379" s="182"/>
      <c r="J379" s="182"/>
      <c r="K379" s="192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</row>
    <row r="380" spans="1:48">
      <c r="A380" s="182"/>
      <c r="B380" s="182"/>
      <c r="C380" s="182"/>
      <c r="D380" s="182"/>
      <c r="E380" s="182"/>
      <c r="F380" s="182"/>
      <c r="G380" s="182"/>
      <c r="H380" s="182"/>
      <c r="I380" s="182"/>
      <c r="J380" s="182"/>
      <c r="K380" s="192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</row>
    <row r="381" spans="1:48">
      <c r="A381" s="182"/>
      <c r="B381" s="182"/>
      <c r="C381" s="182"/>
      <c r="D381" s="182"/>
      <c r="E381" s="182"/>
      <c r="F381" s="182"/>
      <c r="G381" s="182"/>
      <c r="H381" s="182"/>
      <c r="I381" s="182"/>
      <c r="J381" s="182"/>
      <c r="K381" s="192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</row>
    <row r="382" spans="1:48">
      <c r="A382" s="182"/>
      <c r="B382" s="182"/>
      <c r="C382" s="182"/>
      <c r="D382" s="182"/>
      <c r="E382" s="182"/>
      <c r="F382" s="182"/>
      <c r="G382" s="182"/>
      <c r="H382" s="182"/>
      <c r="I382" s="182"/>
      <c r="J382" s="182"/>
      <c r="K382" s="192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</row>
    <row r="383" spans="1:48">
      <c r="A383" s="182"/>
      <c r="B383" s="182"/>
      <c r="C383" s="182"/>
      <c r="D383" s="182"/>
      <c r="E383" s="182"/>
      <c r="F383" s="182"/>
      <c r="G383" s="182"/>
      <c r="H383" s="182"/>
      <c r="I383" s="182"/>
      <c r="J383" s="182"/>
      <c r="K383" s="192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</row>
    <row r="384" spans="1:48">
      <c r="A384" s="182"/>
      <c r="B384" s="182"/>
      <c r="C384" s="182"/>
      <c r="D384" s="182"/>
      <c r="E384" s="182"/>
      <c r="F384" s="182"/>
      <c r="G384" s="182"/>
      <c r="H384" s="182"/>
      <c r="I384" s="182"/>
      <c r="J384" s="182"/>
      <c r="K384" s="192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</row>
    <row r="385" spans="1:48">
      <c r="A385" s="182"/>
      <c r="B385" s="182"/>
      <c r="C385" s="182"/>
      <c r="D385" s="182"/>
      <c r="E385" s="182"/>
      <c r="F385" s="182"/>
      <c r="G385" s="182"/>
      <c r="H385" s="182"/>
      <c r="I385" s="182"/>
      <c r="J385" s="182"/>
      <c r="K385" s="192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</row>
    <row r="386" spans="1:48">
      <c r="A386" s="182"/>
      <c r="B386" s="182"/>
      <c r="C386" s="182"/>
      <c r="D386" s="182"/>
      <c r="E386" s="182"/>
      <c r="F386" s="182"/>
      <c r="G386" s="182"/>
      <c r="H386" s="182"/>
      <c r="I386" s="182"/>
      <c r="J386" s="182"/>
      <c r="K386" s="192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</row>
    <row r="387" spans="1:48">
      <c r="A387" s="182"/>
      <c r="B387" s="182"/>
      <c r="C387" s="182"/>
      <c r="D387" s="182"/>
      <c r="E387" s="182"/>
      <c r="F387" s="182"/>
      <c r="G387" s="182"/>
      <c r="H387" s="182"/>
      <c r="I387" s="182"/>
      <c r="J387" s="182"/>
      <c r="K387" s="192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</row>
    <row r="388" spans="1:48">
      <c r="A388" s="182"/>
      <c r="B388" s="182"/>
      <c r="C388" s="182"/>
      <c r="D388" s="182"/>
      <c r="E388" s="182"/>
      <c r="F388" s="182"/>
      <c r="G388" s="182"/>
      <c r="H388" s="182"/>
      <c r="I388" s="182"/>
      <c r="J388" s="182"/>
      <c r="K388" s="192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</row>
    <row r="389" spans="1:48">
      <c r="A389" s="182"/>
      <c r="B389" s="182"/>
      <c r="C389" s="182"/>
      <c r="D389" s="182"/>
      <c r="E389" s="182"/>
      <c r="F389" s="182"/>
      <c r="G389" s="182"/>
      <c r="H389" s="182"/>
      <c r="I389" s="182"/>
      <c r="J389" s="182"/>
      <c r="K389" s="192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</row>
    <row r="390" spans="1:48">
      <c r="A390" s="182"/>
      <c r="B390" s="182"/>
      <c r="C390" s="182"/>
      <c r="D390" s="182"/>
      <c r="E390" s="182"/>
      <c r="F390" s="182"/>
      <c r="G390" s="182"/>
      <c r="H390" s="182"/>
      <c r="I390" s="182"/>
      <c r="J390" s="182"/>
      <c r="K390" s="192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</row>
    <row r="391" spans="1:48">
      <c r="A391" s="182"/>
      <c r="B391" s="182"/>
      <c r="C391" s="182"/>
      <c r="D391" s="182"/>
      <c r="E391" s="182"/>
      <c r="F391" s="182"/>
      <c r="G391" s="182"/>
      <c r="H391" s="182"/>
      <c r="I391" s="182"/>
      <c r="J391" s="182"/>
      <c r="K391" s="192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</row>
    <row r="392" spans="1:48">
      <c r="A392" s="182"/>
      <c r="B392" s="182"/>
      <c r="C392" s="182"/>
      <c r="D392" s="182"/>
      <c r="E392" s="182"/>
      <c r="F392" s="182"/>
      <c r="G392" s="182"/>
      <c r="H392" s="182"/>
      <c r="I392" s="182"/>
      <c r="J392" s="182"/>
      <c r="K392" s="192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</row>
    <row r="393" spans="1:48">
      <c r="A393" s="182"/>
      <c r="B393" s="182"/>
      <c r="C393" s="182"/>
      <c r="D393" s="182"/>
      <c r="E393" s="182"/>
      <c r="F393" s="182"/>
      <c r="G393" s="182"/>
      <c r="H393" s="182"/>
      <c r="I393" s="182"/>
      <c r="J393" s="182"/>
      <c r="K393" s="192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</row>
    <row r="394" spans="1:48">
      <c r="A394" s="182"/>
      <c r="B394" s="182"/>
      <c r="C394" s="182"/>
      <c r="D394" s="182"/>
      <c r="E394" s="182"/>
      <c r="F394" s="182"/>
      <c r="G394" s="182"/>
      <c r="H394" s="182"/>
      <c r="I394" s="182"/>
      <c r="J394" s="182"/>
      <c r="K394" s="192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</row>
    <row r="395" spans="1:48">
      <c r="A395" s="182"/>
      <c r="B395" s="182"/>
      <c r="C395" s="182"/>
      <c r="D395" s="182"/>
      <c r="E395" s="182"/>
      <c r="F395" s="182"/>
      <c r="G395" s="182"/>
      <c r="H395" s="182"/>
      <c r="I395" s="182"/>
      <c r="J395" s="182"/>
      <c r="K395" s="192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</row>
    <row r="396" spans="1:48">
      <c r="A396" s="182"/>
      <c r="B396" s="182"/>
      <c r="C396" s="182"/>
      <c r="D396" s="182"/>
      <c r="E396" s="182"/>
      <c r="F396" s="182"/>
      <c r="G396" s="182"/>
      <c r="H396" s="182"/>
      <c r="I396" s="182"/>
      <c r="J396" s="182"/>
      <c r="K396" s="192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</row>
    <row r="397" spans="1:48">
      <c r="A397" s="182"/>
      <c r="B397" s="182"/>
      <c r="C397" s="182"/>
      <c r="D397" s="182"/>
      <c r="E397" s="182"/>
      <c r="F397" s="182"/>
      <c r="G397" s="182"/>
      <c r="H397" s="182"/>
      <c r="I397" s="182"/>
      <c r="J397" s="182"/>
      <c r="K397" s="192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</row>
    <row r="398" spans="1:48">
      <c r="A398" s="182"/>
      <c r="B398" s="182"/>
      <c r="C398" s="182"/>
      <c r="D398" s="182"/>
      <c r="E398" s="182"/>
      <c r="F398" s="182"/>
      <c r="G398" s="182"/>
      <c r="H398" s="182"/>
      <c r="I398" s="182"/>
      <c r="J398" s="182"/>
      <c r="K398" s="192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</row>
    <row r="399" spans="1:48">
      <c r="A399" s="182"/>
      <c r="B399" s="182"/>
      <c r="C399" s="182"/>
      <c r="D399" s="182"/>
      <c r="E399" s="182"/>
      <c r="F399" s="182"/>
      <c r="G399" s="182"/>
      <c r="H399" s="182"/>
      <c r="I399" s="182"/>
      <c r="J399" s="182"/>
      <c r="K399" s="192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</row>
    <row r="400" spans="1:48">
      <c r="A400" s="182"/>
      <c r="B400" s="182"/>
      <c r="C400" s="182"/>
      <c r="D400" s="182"/>
      <c r="E400" s="182"/>
      <c r="F400" s="182"/>
      <c r="G400" s="182"/>
      <c r="H400" s="182"/>
      <c r="I400" s="182"/>
      <c r="J400" s="182"/>
      <c r="K400" s="192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</row>
    <row r="401" spans="1:48">
      <c r="A401" s="182"/>
      <c r="B401" s="182"/>
      <c r="C401" s="182"/>
      <c r="D401" s="182"/>
      <c r="E401" s="182"/>
      <c r="F401" s="182"/>
      <c r="G401" s="182"/>
      <c r="H401" s="182"/>
      <c r="I401" s="182"/>
      <c r="J401" s="182"/>
      <c r="K401" s="192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</row>
    <row r="402" spans="1:48">
      <c r="A402" s="182"/>
      <c r="B402" s="182"/>
      <c r="C402" s="182"/>
      <c r="D402" s="182"/>
      <c r="E402" s="182"/>
      <c r="F402" s="182"/>
      <c r="G402" s="182"/>
      <c r="H402" s="182"/>
      <c r="I402" s="182"/>
      <c r="J402" s="182"/>
      <c r="K402" s="192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</row>
    <row r="403" spans="1:48">
      <c r="A403" s="182"/>
      <c r="B403" s="182"/>
      <c r="C403" s="182"/>
      <c r="D403" s="182"/>
      <c r="E403" s="182"/>
      <c r="F403" s="182"/>
      <c r="G403" s="182"/>
      <c r="H403" s="182"/>
      <c r="I403" s="182"/>
      <c r="J403" s="182"/>
      <c r="K403" s="192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</row>
    <row r="404" spans="1:48">
      <c r="A404" s="182"/>
      <c r="B404" s="182"/>
      <c r="C404" s="182"/>
      <c r="D404" s="182"/>
      <c r="E404" s="182"/>
      <c r="F404" s="182"/>
      <c r="G404" s="182"/>
      <c r="H404" s="182"/>
      <c r="I404" s="182"/>
      <c r="J404" s="182"/>
      <c r="K404" s="192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</row>
    <row r="405" spans="1:48">
      <c r="A405" s="182"/>
      <c r="B405" s="182"/>
      <c r="C405" s="182"/>
      <c r="D405" s="182"/>
      <c r="E405" s="182"/>
      <c r="F405" s="182"/>
      <c r="G405" s="182"/>
      <c r="H405" s="182"/>
      <c r="I405" s="182"/>
      <c r="J405" s="182"/>
      <c r="K405" s="192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</row>
    <row r="406" spans="1:48">
      <c r="A406" s="182"/>
      <c r="B406" s="182"/>
      <c r="C406" s="182"/>
      <c r="D406" s="182"/>
      <c r="E406" s="182"/>
      <c r="F406" s="182"/>
      <c r="G406" s="182"/>
      <c r="H406" s="182"/>
      <c r="I406" s="182"/>
      <c r="J406" s="182"/>
      <c r="K406" s="192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</row>
    <row r="407" spans="1:48">
      <c r="A407" s="182"/>
      <c r="B407" s="182"/>
      <c r="C407" s="182"/>
      <c r="D407" s="182"/>
      <c r="E407" s="182"/>
      <c r="F407" s="182"/>
      <c r="G407" s="182"/>
      <c r="H407" s="182"/>
      <c r="I407" s="182"/>
      <c r="J407" s="182"/>
      <c r="K407" s="192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</row>
    <row r="408" spans="1:48">
      <c r="A408" s="182"/>
      <c r="B408" s="182"/>
      <c r="C408" s="182"/>
      <c r="D408" s="182"/>
      <c r="E408" s="182"/>
      <c r="F408" s="182"/>
      <c r="G408" s="182"/>
      <c r="H408" s="182"/>
      <c r="I408" s="182"/>
      <c r="J408" s="182"/>
      <c r="K408" s="192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</row>
    <row r="409" spans="1:48">
      <c r="A409" s="182"/>
      <c r="B409" s="182"/>
      <c r="C409" s="182"/>
      <c r="D409" s="182"/>
      <c r="E409" s="182"/>
      <c r="F409" s="182"/>
      <c r="G409" s="182"/>
      <c r="H409" s="182"/>
      <c r="I409" s="182"/>
      <c r="J409" s="182"/>
      <c r="K409" s="192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</row>
    <row r="410" spans="1:48">
      <c r="A410" s="182"/>
      <c r="B410" s="182"/>
      <c r="C410" s="182"/>
      <c r="D410" s="182"/>
      <c r="E410" s="182"/>
      <c r="F410" s="182"/>
      <c r="G410" s="182"/>
      <c r="H410" s="182"/>
      <c r="I410" s="182"/>
      <c r="J410" s="182"/>
      <c r="K410" s="192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</row>
    <row r="411" spans="1:48">
      <c r="A411" s="182"/>
      <c r="B411" s="182"/>
      <c r="C411" s="182"/>
      <c r="D411" s="182"/>
      <c r="E411" s="182"/>
      <c r="F411" s="182"/>
      <c r="G411" s="182"/>
      <c r="H411" s="182"/>
      <c r="I411" s="182"/>
      <c r="J411" s="182"/>
      <c r="K411" s="192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</row>
    <row r="412" spans="1:48">
      <c r="A412" s="182"/>
      <c r="B412" s="182"/>
      <c r="C412" s="182"/>
      <c r="D412" s="182"/>
      <c r="E412" s="182"/>
      <c r="F412" s="182"/>
      <c r="G412" s="182"/>
      <c r="H412" s="182"/>
      <c r="I412" s="182"/>
      <c r="J412" s="182"/>
      <c r="K412" s="192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</row>
    <row r="413" spans="1:48">
      <c r="A413" s="182"/>
      <c r="B413" s="182"/>
      <c r="C413" s="182"/>
      <c r="D413" s="182"/>
      <c r="E413" s="182"/>
      <c r="F413" s="182"/>
      <c r="G413" s="182"/>
      <c r="H413" s="182"/>
      <c r="I413" s="182"/>
      <c r="J413" s="182"/>
      <c r="K413" s="192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</row>
    <row r="414" spans="1:48">
      <c r="A414" s="182"/>
      <c r="B414" s="182"/>
      <c r="C414" s="182"/>
      <c r="D414" s="182"/>
      <c r="E414" s="182"/>
      <c r="F414" s="182"/>
      <c r="G414" s="182"/>
      <c r="H414" s="182"/>
      <c r="I414" s="182"/>
      <c r="J414" s="182"/>
      <c r="K414" s="192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</row>
    <row r="415" spans="1:48">
      <c r="A415" s="182"/>
      <c r="B415" s="182"/>
      <c r="C415" s="182"/>
      <c r="D415" s="182"/>
      <c r="E415" s="182"/>
      <c r="F415" s="182"/>
      <c r="G415" s="182"/>
      <c r="H415" s="182"/>
      <c r="I415" s="182"/>
      <c r="J415" s="182"/>
      <c r="K415" s="192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</row>
    <row r="416" spans="1:48">
      <c r="A416" s="182"/>
      <c r="B416" s="182"/>
      <c r="C416" s="182"/>
      <c r="D416" s="182"/>
      <c r="E416" s="182"/>
      <c r="F416" s="182"/>
      <c r="G416" s="182"/>
      <c r="H416" s="182"/>
      <c r="I416" s="182"/>
      <c r="J416" s="182"/>
      <c r="K416" s="192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</row>
    <row r="417" spans="1:48">
      <c r="A417" s="182"/>
      <c r="B417" s="182"/>
      <c r="C417" s="182"/>
      <c r="D417" s="182"/>
      <c r="E417" s="182"/>
      <c r="F417" s="182"/>
      <c r="G417" s="182"/>
      <c r="H417" s="182"/>
      <c r="I417" s="182"/>
      <c r="J417" s="182"/>
      <c r="K417" s="192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</row>
    <row r="418" spans="1:48">
      <c r="A418" s="182"/>
      <c r="B418" s="182"/>
      <c r="C418" s="182"/>
      <c r="D418" s="182"/>
      <c r="E418" s="182"/>
      <c r="F418" s="182"/>
      <c r="G418" s="182"/>
      <c r="H418" s="182"/>
      <c r="I418" s="182"/>
      <c r="J418" s="182"/>
      <c r="K418" s="192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</row>
    <row r="419" spans="1:48">
      <c r="A419" s="182"/>
      <c r="B419" s="182"/>
      <c r="C419" s="182"/>
      <c r="D419" s="182"/>
      <c r="E419" s="182"/>
      <c r="F419" s="182"/>
      <c r="G419" s="182"/>
      <c r="H419" s="182"/>
      <c r="I419" s="182"/>
      <c r="J419" s="182"/>
      <c r="K419" s="192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</row>
    <row r="420" spans="1:48">
      <c r="A420" s="182"/>
      <c r="B420" s="182"/>
      <c r="C420" s="182"/>
      <c r="D420" s="182"/>
      <c r="E420" s="182"/>
      <c r="F420" s="182"/>
      <c r="G420" s="182"/>
      <c r="H420" s="182"/>
      <c r="I420" s="182"/>
      <c r="J420" s="182"/>
      <c r="K420" s="192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</row>
    <row r="421" spans="1:48">
      <c r="A421" s="182"/>
      <c r="B421" s="182"/>
      <c r="C421" s="182"/>
      <c r="D421" s="182"/>
      <c r="E421" s="182"/>
      <c r="F421" s="182"/>
      <c r="G421" s="182"/>
      <c r="H421" s="182"/>
      <c r="I421" s="182"/>
      <c r="J421" s="182"/>
      <c r="K421" s="192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</row>
    <row r="422" spans="1:48">
      <c r="A422" s="182"/>
      <c r="B422" s="182"/>
      <c r="C422" s="182"/>
      <c r="D422" s="182"/>
      <c r="E422" s="182"/>
      <c r="F422" s="182"/>
      <c r="G422" s="182"/>
      <c r="H422" s="182"/>
      <c r="I422" s="182"/>
      <c r="J422" s="182"/>
      <c r="K422" s="192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</row>
    <row r="423" spans="1:48">
      <c r="A423" s="182"/>
      <c r="B423" s="182"/>
      <c r="C423" s="182"/>
      <c r="D423" s="182"/>
      <c r="E423" s="182"/>
      <c r="F423" s="182"/>
      <c r="G423" s="182"/>
      <c r="H423" s="182"/>
      <c r="I423" s="182"/>
      <c r="J423" s="182"/>
      <c r="K423" s="192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</row>
    <row r="424" spans="1:48">
      <c r="A424" s="182"/>
      <c r="B424" s="182"/>
      <c r="C424" s="182"/>
      <c r="D424" s="182"/>
      <c r="E424" s="182"/>
      <c r="F424" s="182"/>
      <c r="G424" s="182"/>
      <c r="H424" s="182"/>
      <c r="I424" s="182"/>
      <c r="J424" s="182"/>
      <c r="K424" s="192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</row>
    <row r="425" spans="1:48">
      <c r="A425" s="182"/>
      <c r="B425" s="182"/>
      <c r="C425" s="182"/>
      <c r="D425" s="182"/>
      <c r="E425" s="182"/>
      <c r="F425" s="182"/>
      <c r="G425" s="182"/>
      <c r="H425" s="182"/>
      <c r="I425" s="182"/>
      <c r="J425" s="182"/>
      <c r="K425" s="192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</row>
    <row r="426" spans="1:48">
      <c r="A426" s="182"/>
      <c r="B426" s="182"/>
      <c r="C426" s="182"/>
      <c r="D426" s="182"/>
      <c r="E426" s="182"/>
      <c r="F426" s="182"/>
      <c r="G426" s="182"/>
      <c r="H426" s="182"/>
      <c r="I426" s="182"/>
      <c r="J426" s="182"/>
      <c r="K426" s="192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</row>
    <row r="427" spans="1:48">
      <c r="A427" s="182"/>
      <c r="B427" s="182"/>
      <c r="C427" s="182"/>
      <c r="D427" s="182"/>
      <c r="E427" s="182"/>
      <c r="F427" s="182"/>
      <c r="G427" s="182"/>
      <c r="H427" s="182"/>
      <c r="I427" s="182"/>
      <c r="J427" s="182"/>
      <c r="K427" s="192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</row>
    <row r="428" spans="1:48">
      <c r="A428" s="182"/>
      <c r="B428" s="182"/>
      <c r="C428" s="182"/>
      <c r="D428" s="182"/>
      <c r="E428" s="182"/>
      <c r="F428" s="182"/>
      <c r="G428" s="182"/>
      <c r="H428" s="182"/>
      <c r="I428" s="182"/>
      <c r="J428" s="182"/>
      <c r="K428" s="192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</row>
    <row r="429" spans="1:48">
      <c r="A429" s="182"/>
      <c r="B429" s="182"/>
      <c r="C429" s="182"/>
      <c r="D429" s="182"/>
      <c r="E429" s="182"/>
      <c r="F429" s="182"/>
      <c r="G429" s="182"/>
      <c r="H429" s="182"/>
      <c r="I429" s="182"/>
      <c r="J429" s="182"/>
      <c r="K429" s="192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</row>
    <row r="430" spans="1:48">
      <c r="A430" s="182"/>
      <c r="B430" s="182"/>
      <c r="C430" s="182"/>
      <c r="D430" s="182"/>
      <c r="E430" s="182"/>
      <c r="F430" s="182"/>
      <c r="G430" s="182"/>
      <c r="H430" s="182"/>
      <c r="I430" s="182"/>
      <c r="J430" s="182"/>
      <c r="K430" s="192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</row>
    <row r="431" spans="1:48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31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</row>
    <row r="432" spans="1:48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31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</row>
    <row r="433" spans="1:48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31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</row>
    <row r="434" spans="1:48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31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</row>
    <row r="435" spans="1:48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31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</row>
    <row r="436" spans="1:48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31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</row>
    <row r="437" spans="1:48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31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</row>
    <row r="438" spans="1:4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31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</row>
    <row r="439" spans="1:48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31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</row>
    <row r="440" spans="1:48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31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</row>
    <row r="441" spans="1:48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31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</row>
    <row r="442" spans="1:48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31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</row>
    <row r="443" spans="1:48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31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</row>
    <row r="444" spans="1:48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31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</row>
    <row r="445" spans="1:48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31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</row>
    <row r="446" spans="1:48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31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</row>
    <row r="447" spans="1:48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31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</row>
    <row r="448" spans="1: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31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</row>
    <row r="449" spans="1:48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31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</row>
    <row r="450" spans="1:48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31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</row>
    <row r="451" spans="1:48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31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</row>
    <row r="452" spans="1:48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31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</row>
    <row r="453" spans="1:48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31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</row>
    <row r="454" spans="1:48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31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</row>
    <row r="455" spans="1:48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31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</row>
    <row r="456" spans="1:48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31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</row>
    <row r="457" spans="1:48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31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</row>
    <row r="458" spans="1:4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31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</row>
    <row r="459" spans="1:48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31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</row>
    <row r="460" spans="1:48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31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</row>
    <row r="461" spans="1:48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31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</row>
    <row r="462" spans="1:48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31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</row>
  </sheetData>
  <sheetProtection algorithmName="SHA-512" hashValue="sD2gHBc1djc3idBNMhwXEFkDep0itL8kh+1qTQ6NbOMNGSutYWBAyPXToh753VyjWkMsvjqCsxsYzlJDSoVjvg==" saltValue="x91EIKKTSpg6p5HPnFlTbw==" spinCount="100000" sheet="1" objects="1" scenarios="1"/>
  <mergeCells count="5">
    <mergeCell ref="A2:K2"/>
    <mergeCell ref="M3:O3"/>
    <mergeCell ref="Q4:Q5"/>
    <mergeCell ref="Q7:Q9"/>
    <mergeCell ref="C1:K1"/>
  </mergeCells>
  <conditionalFormatting sqref="A4:K368">
    <cfRule type="expression" dxfId="23" priority="1">
      <formula>$I4=1</formula>
    </cfRule>
    <cfRule type="expression" dxfId="22" priority="2" stopIfTrue="1">
      <formula>$H4=1</formula>
    </cfRule>
    <cfRule type="expression" dxfId="21" priority="3" stopIfTrue="1">
      <formula>$F4=1</formula>
    </cfRule>
    <cfRule type="expression" dxfId="20" priority="4" stopIfTrue="1">
      <formula>AND($C4=1,AND($D4&lt;&gt;1,AND($H4&lt;&gt;1,$I4&lt;&gt;1)))</formula>
    </cfRule>
    <cfRule type="expression" dxfId="19" priority="5" stopIfTrue="1">
      <formula>$E4=1</formula>
    </cfRule>
    <cfRule type="expression" dxfId="18" priority="6" stopIfTrue="1">
      <formula>$G4=1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58B03-C4A9-EA41-BB07-879C31732C09}">
  <dimension ref="A1:AV462"/>
  <sheetViews>
    <sheetView showZeros="0" topLeftCell="A326" zoomScale="75" workbookViewId="0">
      <selection activeCell="F362" sqref="F362"/>
    </sheetView>
  </sheetViews>
  <sheetFormatPr baseColWidth="10" defaultColWidth="11" defaultRowHeight="16" outlineLevelCol="1"/>
  <cols>
    <col min="1" max="1" width="19.5" customWidth="1"/>
    <col min="2" max="2" width="21.5" customWidth="1"/>
    <col min="3" max="3" width="12.83203125" customWidth="1" outlineLevel="1"/>
    <col min="4" max="4" width="19.33203125" customWidth="1" outlineLevel="1"/>
    <col min="5" max="6" width="10" customWidth="1" outlineLevel="1"/>
    <col min="7" max="7" width="13" customWidth="1" outlineLevel="1"/>
    <col min="8" max="8" width="14.83203125" customWidth="1" outlineLevel="1"/>
    <col min="9" max="9" width="22.5" customWidth="1" outlineLevel="1"/>
    <col min="10" max="10" width="19.5" customWidth="1"/>
    <col min="11" max="11" width="31.5" style="6" customWidth="1"/>
    <col min="12" max="12" width="5.33203125" customWidth="1"/>
    <col min="13" max="13" width="3.83203125" customWidth="1"/>
  </cols>
  <sheetData>
    <row r="1" spans="1:45" ht="27">
      <c r="A1" s="32" t="s">
        <v>0</v>
      </c>
      <c r="B1" s="5"/>
      <c r="C1" s="5"/>
      <c r="D1" s="5"/>
      <c r="E1" s="5"/>
      <c r="F1" s="145">
        <f>'Input og oversigt'!B3</f>
        <v>0</v>
      </c>
      <c r="G1" s="145"/>
      <c r="H1" s="145"/>
      <c r="I1" s="145"/>
      <c r="J1" s="145"/>
      <c r="K1" s="14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45" ht="28" thickBot="1">
      <c r="A2" s="137" t="s">
        <v>47</v>
      </c>
      <c r="B2" s="138"/>
      <c r="C2" s="139"/>
      <c r="D2" s="139"/>
      <c r="E2" s="139"/>
      <c r="F2" s="139"/>
      <c r="G2" s="139"/>
      <c r="H2" s="139"/>
      <c r="I2" s="139"/>
      <c r="J2" s="139"/>
      <c r="K2" s="138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</row>
    <row r="3" spans="1:45" ht="17" thickBot="1">
      <c r="A3" s="33" t="s">
        <v>34</v>
      </c>
      <c r="B3" s="35" t="s">
        <v>2</v>
      </c>
      <c r="C3" s="37" t="s">
        <v>35</v>
      </c>
      <c r="D3" s="38" t="s">
        <v>36</v>
      </c>
      <c r="E3" s="38" t="s">
        <v>37</v>
      </c>
      <c r="F3" s="38" t="s">
        <v>6</v>
      </c>
      <c r="G3" s="38" t="s">
        <v>38</v>
      </c>
      <c r="H3" s="39" t="s">
        <v>39</v>
      </c>
      <c r="I3" s="36" t="s">
        <v>40</v>
      </c>
      <c r="J3" s="41" t="s">
        <v>48</v>
      </c>
      <c r="K3" s="34" t="s">
        <v>41</v>
      </c>
      <c r="L3" s="4"/>
      <c r="M3" s="141"/>
      <c r="N3" s="141"/>
      <c r="O3" s="141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</row>
    <row r="4" spans="1:45">
      <c r="A4" s="179">
        <v>45809</v>
      </c>
      <c r="B4" s="193"/>
      <c r="C4" s="181"/>
      <c r="D4" s="194"/>
      <c r="E4" s="194"/>
      <c r="F4" s="194"/>
      <c r="G4" s="194">
        <v>1</v>
      </c>
      <c r="H4" s="194"/>
      <c r="I4" s="183">
        <f>IF(ISNUMBER( MATCH(A4,'Input og oversigt'!$C$10:$C$21,0)),1,0)</f>
        <v>0</v>
      </c>
      <c r="J4" s="184">
        <f>'Input og oversigt'!G3</f>
        <v>0</v>
      </c>
      <c r="K4" s="195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</row>
    <row r="5" spans="1:45">
      <c r="A5" s="179">
        <v>45810</v>
      </c>
      <c r="B5" s="180">
        <v>23</v>
      </c>
      <c r="C5" s="181">
        <v>1</v>
      </c>
      <c r="D5" s="182"/>
      <c r="E5" s="182"/>
      <c r="F5" s="194"/>
      <c r="G5" s="182"/>
      <c r="H5" s="182">
        <v>1</v>
      </c>
      <c r="I5" s="183">
        <f>IF(ISNUMBER( MATCH(A5,'Input og oversigt'!$C$10:$C$21,0)),1,0)</f>
        <v>0</v>
      </c>
      <c r="J5" s="184">
        <f>IF(AND(C5=1,I5&lt;&gt;1),7.4*'Input og oversigt'!$C$8/37,0)</f>
        <v>7.4</v>
      </c>
      <c r="K5" s="185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</row>
    <row r="6" spans="1:45">
      <c r="A6" s="179">
        <v>45811</v>
      </c>
      <c r="B6" s="180"/>
      <c r="C6" s="181">
        <v>1</v>
      </c>
      <c r="D6" s="182"/>
      <c r="E6" s="182"/>
      <c r="F6" s="182"/>
      <c r="G6" s="182"/>
      <c r="H6" s="182">
        <v>1</v>
      </c>
      <c r="I6" s="183">
        <f>IF(ISNUMBER( MATCH(A6,'Input og oversigt'!$C$10:$C$21,0)),1,0)</f>
        <v>0</v>
      </c>
      <c r="J6" s="184">
        <f>IF(AND(C6=1,I6&lt;&gt;1),7.4*'Input og oversigt'!$C$8/37,0)</f>
        <v>7.4</v>
      </c>
      <c r="K6" s="185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1:45">
      <c r="A7" s="179">
        <v>45812</v>
      </c>
      <c r="B7" s="180"/>
      <c r="C7" s="181">
        <v>1</v>
      </c>
      <c r="D7" s="182"/>
      <c r="E7" s="182"/>
      <c r="F7" s="182"/>
      <c r="G7" s="182"/>
      <c r="H7" s="182">
        <v>1</v>
      </c>
      <c r="I7" s="183">
        <f>IF(ISNUMBER( MATCH(A7,'Input og oversigt'!$C$10:$C$21,0)),1,0)</f>
        <v>0</v>
      </c>
      <c r="J7" s="184">
        <f>IF(AND(C7=1,I7&lt;&gt;1),7.4*'Input og oversigt'!$C$8/37,0)</f>
        <v>7.4</v>
      </c>
      <c r="K7" s="185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</row>
    <row r="8" spans="1:45">
      <c r="A8" s="179">
        <v>45813</v>
      </c>
      <c r="B8" s="180"/>
      <c r="C8" s="181">
        <v>1</v>
      </c>
      <c r="D8" s="182"/>
      <c r="E8" s="182"/>
      <c r="F8" s="182"/>
      <c r="G8" s="182"/>
      <c r="H8" s="182"/>
      <c r="I8" s="183">
        <f>IF(ISNUMBER( MATCH(A8,'Input og oversigt'!$C$10:$C$21,0)),1,0)</f>
        <v>0</v>
      </c>
      <c r="J8" s="184">
        <f>IF(AND(C8=1,I8&lt;&gt;1),7.4*'Input og oversigt'!$C$8/37,0)</f>
        <v>7.4</v>
      </c>
      <c r="K8" s="185" t="s">
        <v>42</v>
      </c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</row>
    <row r="9" spans="1:45">
      <c r="A9" s="179">
        <v>45814</v>
      </c>
      <c r="B9" s="180"/>
      <c r="C9" s="181">
        <v>1</v>
      </c>
      <c r="D9" s="182"/>
      <c r="E9" s="182"/>
      <c r="F9" s="182"/>
      <c r="G9" s="182"/>
      <c r="H9" s="182">
        <v>1</v>
      </c>
      <c r="I9" s="183">
        <f>IF(ISNUMBER( MATCH(A9,'Input og oversigt'!$C$10:$C$21,0)),1,0)</f>
        <v>0</v>
      </c>
      <c r="J9" s="184">
        <f>IF(AND(C9=1,I9&lt;&gt;1),7.4*'Input og oversigt'!$C$8/37,0)</f>
        <v>7.4</v>
      </c>
      <c r="K9" s="185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</row>
    <row r="10" spans="1:45">
      <c r="A10" s="179">
        <v>45815</v>
      </c>
      <c r="B10" s="180"/>
      <c r="C10" s="181"/>
      <c r="D10" s="182"/>
      <c r="E10" s="182"/>
      <c r="F10" s="182"/>
      <c r="G10" s="182">
        <v>1</v>
      </c>
      <c r="H10" s="182"/>
      <c r="I10" s="183">
        <f>IF(ISNUMBER( MATCH(A10,'Input og oversigt'!$C$10:$C$21,0)),1,0)</f>
        <v>0</v>
      </c>
      <c r="J10" s="184">
        <f>IF(AND(C10=1,I10&lt;&gt;1),7.4*'Input og oversigt'!$C$8/37,0)</f>
        <v>0</v>
      </c>
      <c r="K10" s="185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</row>
    <row r="11" spans="1:45">
      <c r="A11" s="179">
        <v>45816</v>
      </c>
      <c r="B11" s="180"/>
      <c r="C11" s="181"/>
      <c r="D11" s="182"/>
      <c r="E11" s="182"/>
      <c r="F11" s="182"/>
      <c r="G11" s="182">
        <v>1</v>
      </c>
      <c r="H11" s="182"/>
      <c r="I11" s="183">
        <f>IF(ISNUMBER( MATCH(A11,'Input og oversigt'!$C$10:$C$21,0)),1,0)</f>
        <v>0</v>
      </c>
      <c r="J11" s="184">
        <f>IF(AND(C11=1,I11&lt;&gt;1),7.4*'Input og oversigt'!$C$8/37,0)</f>
        <v>0</v>
      </c>
      <c r="K11" s="185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</row>
    <row r="12" spans="1:45">
      <c r="A12" s="179">
        <v>45817</v>
      </c>
      <c r="B12" s="180">
        <v>24</v>
      </c>
      <c r="C12" s="181"/>
      <c r="D12" s="182"/>
      <c r="E12" s="182"/>
      <c r="F12" s="182">
        <v>1</v>
      </c>
      <c r="G12" s="182"/>
      <c r="H12" s="182"/>
      <c r="I12" s="183">
        <f>IF(ISNUMBER( MATCH(A12,'Input og oversigt'!$C$10:$C$21,0)),1,0)</f>
        <v>0</v>
      </c>
      <c r="J12" s="184">
        <f>IF(AND(C12=1,I12&lt;&gt;1),7.4*'Input og oversigt'!$C$8/37,0)</f>
        <v>0</v>
      </c>
      <c r="K12" s="185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</row>
    <row r="13" spans="1:45">
      <c r="A13" s="179">
        <v>45818</v>
      </c>
      <c r="B13" s="180"/>
      <c r="C13" s="181">
        <v>1</v>
      </c>
      <c r="D13" s="182"/>
      <c r="E13" s="182"/>
      <c r="F13" s="182"/>
      <c r="G13" s="182"/>
      <c r="H13" s="182">
        <v>1</v>
      </c>
      <c r="I13" s="183">
        <f>IF(ISNUMBER( MATCH(A13,'Input og oversigt'!$C$10:$C$21,0)),1,0)</f>
        <v>0</v>
      </c>
      <c r="J13" s="184">
        <f>IF(AND(C13=1,I13&lt;&gt;1),7.4*'Input og oversigt'!$C$8/37,0)</f>
        <v>7.4</v>
      </c>
      <c r="K13" s="185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</row>
    <row r="14" spans="1:45">
      <c r="A14" s="179">
        <v>45819</v>
      </c>
      <c r="B14" s="180"/>
      <c r="C14" s="181">
        <v>1</v>
      </c>
      <c r="D14" s="182"/>
      <c r="E14" s="182"/>
      <c r="F14" s="182"/>
      <c r="G14" s="182"/>
      <c r="H14" s="182">
        <v>1</v>
      </c>
      <c r="I14" s="183">
        <f>IF(ISNUMBER( MATCH(A14,'Input og oversigt'!$C$10:$C$21,0)),1,0)</f>
        <v>0</v>
      </c>
      <c r="J14" s="184">
        <f>IF(AND(C14=1,I14&lt;&gt;1),7.4*'Input og oversigt'!$C$8/37,0)</f>
        <v>7.4</v>
      </c>
      <c r="K14" s="185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</row>
    <row r="15" spans="1:45">
      <c r="A15" s="179">
        <v>45820</v>
      </c>
      <c r="B15" s="180"/>
      <c r="C15" s="181">
        <v>1</v>
      </c>
      <c r="D15" s="182"/>
      <c r="E15" s="182"/>
      <c r="F15" s="182"/>
      <c r="G15" s="182"/>
      <c r="H15" s="182">
        <v>1</v>
      </c>
      <c r="I15" s="183">
        <f>IF(ISNUMBER( MATCH(A15,'Input og oversigt'!$C$10:$C$21,0)),1,0)</f>
        <v>0</v>
      </c>
      <c r="J15" s="184">
        <f>IF(AND(C15=1,I15&lt;&gt;1),7.4*'Input og oversigt'!$C$8/37,0)</f>
        <v>7.4</v>
      </c>
      <c r="K15" s="185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</row>
    <row r="16" spans="1:45">
      <c r="A16" s="179">
        <v>45821</v>
      </c>
      <c r="B16" s="180"/>
      <c r="C16" s="181">
        <v>1</v>
      </c>
      <c r="D16" s="182"/>
      <c r="E16" s="182"/>
      <c r="F16" s="182"/>
      <c r="G16" s="182"/>
      <c r="H16" s="182">
        <v>1</v>
      </c>
      <c r="I16" s="183">
        <f>IF(ISNUMBER( MATCH(A16,'Input og oversigt'!$C$10:$C$21,0)),1,0)</f>
        <v>0</v>
      </c>
      <c r="J16" s="184">
        <f>IF(AND(C16=1,I16&lt;&gt;1),7.4*'Input og oversigt'!$C$8/37,0)</f>
        <v>7.4</v>
      </c>
      <c r="K16" s="185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</row>
    <row r="17" spans="1:45">
      <c r="A17" s="179">
        <v>45822</v>
      </c>
      <c r="B17" s="180"/>
      <c r="C17" s="181"/>
      <c r="D17" s="182"/>
      <c r="E17" s="182"/>
      <c r="F17" s="182"/>
      <c r="G17" s="182">
        <v>1</v>
      </c>
      <c r="H17" s="182"/>
      <c r="I17" s="183">
        <f>IF(ISNUMBER( MATCH(A17,'Input og oversigt'!$C$10:$C$21,0)),1,0)</f>
        <v>0</v>
      </c>
      <c r="J17" s="184">
        <f>IF(AND(C17=1,I17&lt;&gt;1),7.4*'Input og oversigt'!$C$8/37,0)</f>
        <v>0</v>
      </c>
      <c r="K17" s="185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</row>
    <row r="18" spans="1:45">
      <c r="A18" s="179">
        <v>45823</v>
      </c>
      <c r="B18" s="180"/>
      <c r="C18" s="181"/>
      <c r="D18" s="182"/>
      <c r="E18" s="182"/>
      <c r="F18" s="182"/>
      <c r="G18" s="182">
        <v>1</v>
      </c>
      <c r="H18" s="182"/>
      <c r="I18" s="183">
        <f>IF(ISNUMBER( MATCH(A18,'Input og oversigt'!$C$10:$C$21,0)),1,0)</f>
        <v>0</v>
      </c>
      <c r="J18" s="184">
        <f>IF(AND(C18=1,I18&lt;&gt;1),7.4*'Input og oversigt'!$C$8/37,0)</f>
        <v>0</v>
      </c>
      <c r="K18" s="185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</row>
    <row r="19" spans="1:45">
      <c r="A19" s="179">
        <v>45824</v>
      </c>
      <c r="B19" s="180">
        <v>25</v>
      </c>
      <c r="C19" s="181">
        <v>1</v>
      </c>
      <c r="D19" s="182"/>
      <c r="E19" s="182"/>
      <c r="F19" s="182"/>
      <c r="G19" s="182"/>
      <c r="H19" s="182">
        <v>1</v>
      </c>
      <c r="I19" s="183">
        <f>IF(ISNUMBER( MATCH(A19,'Input og oversigt'!$C$10:$C$21,0)),1,0)</f>
        <v>0</v>
      </c>
      <c r="J19" s="184">
        <f>IF(AND(C19=1,I19&lt;&gt;1),7.4*'Input og oversigt'!$C$8/37,0)</f>
        <v>7.4</v>
      </c>
      <c r="K19" s="185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</row>
    <row r="20" spans="1:45">
      <c r="A20" s="179">
        <v>45825</v>
      </c>
      <c r="B20" s="180"/>
      <c r="C20" s="181">
        <v>1</v>
      </c>
      <c r="D20" s="182"/>
      <c r="E20" s="182"/>
      <c r="F20" s="182"/>
      <c r="G20" s="182"/>
      <c r="H20" s="182">
        <v>1</v>
      </c>
      <c r="I20" s="183">
        <f>IF(ISNUMBER( MATCH(A20,'Input og oversigt'!$C$10:$C$21,0)),1,0)</f>
        <v>0</v>
      </c>
      <c r="J20" s="184">
        <f>IF(AND(C20=1,I20&lt;&gt;1),7.4*'Input og oversigt'!$C$8/37,0)</f>
        <v>7.4</v>
      </c>
      <c r="K20" s="185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</row>
    <row r="21" spans="1:45">
      <c r="A21" s="179">
        <v>45826</v>
      </c>
      <c r="B21" s="180"/>
      <c r="C21" s="181">
        <v>1</v>
      </c>
      <c r="D21" s="182"/>
      <c r="E21" s="182"/>
      <c r="F21" s="182"/>
      <c r="G21" s="182"/>
      <c r="H21" s="182">
        <v>1</v>
      </c>
      <c r="I21" s="183">
        <f>IF(ISNUMBER( MATCH(A21,'Input og oversigt'!$C$10:$C$21,0)),1,0)</f>
        <v>0</v>
      </c>
      <c r="J21" s="184">
        <f>IF(AND(C21=1,I21&lt;&gt;1),7.4*'Input og oversigt'!$C$8/37,0)</f>
        <v>7.4</v>
      </c>
      <c r="K21" s="185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</row>
    <row r="22" spans="1:45">
      <c r="A22" s="179">
        <v>45827</v>
      </c>
      <c r="B22" s="180"/>
      <c r="C22" s="181">
        <v>1</v>
      </c>
      <c r="D22" s="182"/>
      <c r="E22" s="182"/>
      <c r="F22" s="182"/>
      <c r="G22" s="182"/>
      <c r="H22" s="182">
        <v>1</v>
      </c>
      <c r="I22" s="183">
        <f>IF(ISNUMBER( MATCH(A22,'Input og oversigt'!$C$10:$C$21,0)),1,0)</f>
        <v>0</v>
      </c>
      <c r="J22" s="184">
        <f>IF(AND(C22=1,I22&lt;&gt;1),7.4*'Input og oversigt'!$C$8/37,0)</f>
        <v>7.4</v>
      </c>
      <c r="K22" s="185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</row>
    <row r="23" spans="1:45">
      <c r="A23" s="179">
        <v>45828</v>
      </c>
      <c r="B23" s="180"/>
      <c r="C23" s="181">
        <v>1</v>
      </c>
      <c r="D23" s="182"/>
      <c r="E23" s="182"/>
      <c r="F23" s="182"/>
      <c r="G23" s="182"/>
      <c r="H23" s="182">
        <v>1</v>
      </c>
      <c r="I23" s="183">
        <f>IF(ISNUMBER( MATCH(A23,'Input og oversigt'!$C$10:$C$21,0)),1,0)</f>
        <v>0</v>
      </c>
      <c r="J23" s="184">
        <f>IF(AND(C23=1,I23&lt;&gt;1),7.4*'Input og oversigt'!$C$8/37,0)</f>
        <v>7.4</v>
      </c>
      <c r="K23" s="185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</row>
    <row r="24" spans="1:45">
      <c r="A24" s="179">
        <v>45829</v>
      </c>
      <c r="B24" s="180"/>
      <c r="C24" s="181"/>
      <c r="D24" s="182"/>
      <c r="E24" s="182"/>
      <c r="F24" s="182"/>
      <c r="G24" s="182">
        <v>1</v>
      </c>
      <c r="H24" s="182"/>
      <c r="I24" s="183">
        <f>IF(ISNUMBER( MATCH(A24,'Input og oversigt'!$C$10:$C$21,0)),1,0)</f>
        <v>0</v>
      </c>
      <c r="J24" s="184">
        <f>IF(AND(C24=1,I24&lt;&gt;1),7.4*'Input og oversigt'!$C$8/37,0)</f>
        <v>0</v>
      </c>
      <c r="K24" s="185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</row>
    <row r="25" spans="1:45">
      <c r="A25" s="179">
        <v>45830</v>
      </c>
      <c r="B25" s="180"/>
      <c r="C25" s="181"/>
      <c r="D25" s="182"/>
      <c r="E25" s="182"/>
      <c r="F25" s="182"/>
      <c r="G25" s="182">
        <v>1</v>
      </c>
      <c r="H25" s="182"/>
      <c r="I25" s="183">
        <f>IF(ISNUMBER( MATCH(A25,'Input og oversigt'!$C$10:$C$21,0)),1,0)</f>
        <v>0</v>
      </c>
      <c r="J25" s="184">
        <f>IF(AND(C25=1,I25&lt;&gt;1),7.4*'Input og oversigt'!$C$8/37,0)</f>
        <v>0</v>
      </c>
      <c r="K25" s="185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</row>
    <row r="26" spans="1:45">
      <c r="A26" s="179">
        <v>45831</v>
      </c>
      <c r="B26" s="180">
        <v>26</v>
      </c>
      <c r="C26" s="181">
        <v>1</v>
      </c>
      <c r="D26" s="182"/>
      <c r="E26" s="182"/>
      <c r="F26" s="182"/>
      <c r="G26" s="182">
        <v>1</v>
      </c>
      <c r="H26" s="182">
        <v>1</v>
      </c>
      <c r="I26" s="183">
        <f>IF(ISNUMBER( MATCH(A26,'Input og oversigt'!$C$10:$C$21,0)),1,0)</f>
        <v>0</v>
      </c>
      <c r="J26" s="184">
        <f>IF(AND(C26=1,I26&lt;&gt;1),7.4*'Input og oversigt'!$C$8/37,0)</f>
        <v>7.4</v>
      </c>
      <c r="K26" s="185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</row>
    <row r="27" spans="1:45">
      <c r="A27" s="179">
        <v>45832</v>
      </c>
      <c r="B27" s="180"/>
      <c r="C27" s="181">
        <v>1</v>
      </c>
      <c r="D27" s="182"/>
      <c r="E27" s="182"/>
      <c r="F27" s="182"/>
      <c r="G27" s="182"/>
      <c r="H27" s="182">
        <v>1</v>
      </c>
      <c r="I27" s="183">
        <f>IF(ISNUMBER( MATCH(A27,'Input og oversigt'!$C$10:$C$21,0)),1,0)</f>
        <v>0</v>
      </c>
      <c r="J27" s="184">
        <f>IF(AND(C27=1,I27&lt;&gt;1),7.4*'Input og oversigt'!$C$8/37,0)</f>
        <v>7.4</v>
      </c>
      <c r="K27" s="185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</row>
    <row r="28" spans="1:45">
      <c r="A28" s="179">
        <v>45833</v>
      </c>
      <c r="B28" s="180"/>
      <c r="C28" s="181">
        <v>1</v>
      </c>
      <c r="D28" s="182"/>
      <c r="E28" s="182"/>
      <c r="F28" s="182"/>
      <c r="G28" s="182"/>
      <c r="H28" s="182">
        <v>1</v>
      </c>
      <c r="I28" s="183">
        <f>IF(ISNUMBER( MATCH(A28,'Input og oversigt'!$C$10:$C$21,0)),1,0)</f>
        <v>0</v>
      </c>
      <c r="J28" s="184">
        <f>IF(AND(C28=1,I28&lt;&gt;1),7.4*'Input og oversigt'!$C$8/37,0)</f>
        <v>7.4</v>
      </c>
      <c r="K28" s="185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</row>
    <row r="29" spans="1:45">
      <c r="A29" s="179">
        <v>45834</v>
      </c>
      <c r="B29" s="180"/>
      <c r="C29" s="181">
        <v>1</v>
      </c>
      <c r="D29" s="182"/>
      <c r="E29" s="182"/>
      <c r="F29" s="182"/>
      <c r="G29" s="182"/>
      <c r="H29" s="182"/>
      <c r="I29" s="183">
        <f>IF(ISNUMBER( MATCH(A29,'Input og oversigt'!$C$10:$C$21,0)),1,0)</f>
        <v>0</v>
      </c>
      <c r="J29" s="184">
        <f>IF(AND(C29=1,I29&lt;&gt;1),7.4*'Input og oversigt'!$C$8/37,0)</f>
        <v>7.4</v>
      </c>
      <c r="K29" s="185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</row>
    <row r="30" spans="1:45">
      <c r="A30" s="179">
        <v>45835</v>
      </c>
      <c r="B30" s="180"/>
      <c r="C30" s="181">
        <v>1</v>
      </c>
      <c r="D30" s="182"/>
      <c r="E30" s="182"/>
      <c r="F30" s="182"/>
      <c r="G30" s="182"/>
      <c r="H30" s="182"/>
      <c r="I30" s="183">
        <f>IF(ISNUMBER( MATCH(A30,'Input og oversigt'!$C$10:$C$21,0)),1,0)</f>
        <v>0</v>
      </c>
      <c r="J30" s="184">
        <f>IF(AND(C30=1,I30&lt;&gt;1),7.4*'Input og oversigt'!$C$8/37,0)</f>
        <v>7.4</v>
      </c>
      <c r="K30" s="185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</row>
    <row r="31" spans="1:45">
      <c r="A31" s="179">
        <v>45836</v>
      </c>
      <c r="B31" s="180"/>
      <c r="C31" s="181"/>
      <c r="D31" s="182"/>
      <c r="E31" s="182"/>
      <c r="F31" s="182"/>
      <c r="G31" s="182">
        <v>1</v>
      </c>
      <c r="H31" s="182"/>
      <c r="I31" s="183">
        <f>IF(ISNUMBER( MATCH(A31,'Input og oversigt'!$C$10:$C$21,0)),1,0)</f>
        <v>0</v>
      </c>
      <c r="J31" s="184">
        <f>IF(AND(C31=1,I31&lt;&gt;1),7.4*'Input og oversigt'!$C$8/37,0)</f>
        <v>0</v>
      </c>
      <c r="K31" s="185" t="s">
        <v>43</v>
      </c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</row>
    <row r="32" spans="1:45">
      <c r="A32" s="179">
        <v>45837</v>
      </c>
      <c r="B32" s="180"/>
      <c r="C32" s="181"/>
      <c r="D32" s="182"/>
      <c r="E32" s="182"/>
      <c r="F32" s="182"/>
      <c r="G32" s="182">
        <v>1</v>
      </c>
      <c r="H32" s="182"/>
      <c r="I32" s="183">
        <f>IF(ISNUMBER( MATCH(A32,'Input og oversigt'!$C$10:$C$21,0)),1,0)</f>
        <v>0</v>
      </c>
      <c r="J32" s="184">
        <f>IF(AND(C32=1,I32&lt;&gt;1),7.4*'Input og oversigt'!$C$8/37,0)</f>
        <v>0</v>
      </c>
      <c r="K32" s="185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</row>
    <row r="33" spans="1:45">
      <c r="A33" s="179">
        <v>45838</v>
      </c>
      <c r="B33" s="180">
        <v>27</v>
      </c>
      <c r="C33" s="181">
        <v>1</v>
      </c>
      <c r="D33" s="182"/>
      <c r="E33" s="182"/>
      <c r="F33" s="182"/>
      <c r="G33" s="182"/>
      <c r="H33" s="182"/>
      <c r="I33" s="183">
        <f>IF(ISNUMBER( MATCH(A33,'Input og oversigt'!$C$10:$C$21,0)),1,0)</f>
        <v>0</v>
      </c>
      <c r="J33" s="184">
        <f>IF(AND(C33=1,I33&lt;&gt;1),7.4*'Input og oversigt'!$C$8/37,0)</f>
        <v>7.4</v>
      </c>
      <c r="K33" s="185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</row>
    <row r="34" spans="1:45">
      <c r="A34" s="179">
        <v>45839</v>
      </c>
      <c r="B34" s="180"/>
      <c r="C34" s="181">
        <v>1</v>
      </c>
      <c r="D34" s="182"/>
      <c r="E34" s="182"/>
      <c r="F34" s="182"/>
      <c r="G34" s="182"/>
      <c r="H34" s="182"/>
      <c r="I34" s="183">
        <f>IF(ISNUMBER( MATCH(A34,'Input og oversigt'!$C$10:$C$21,0)),1,0)</f>
        <v>0</v>
      </c>
      <c r="J34" s="184">
        <f>IF(AND(C34=1,I34&lt;&gt;1),7.4*'Input og oversigt'!$C$8/37,0)</f>
        <v>7.4</v>
      </c>
      <c r="K34" s="185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</row>
    <row r="35" spans="1:45">
      <c r="A35" s="179">
        <v>45840</v>
      </c>
      <c r="B35" s="180"/>
      <c r="C35" s="181">
        <v>1</v>
      </c>
      <c r="D35" s="182"/>
      <c r="E35" s="182"/>
      <c r="F35" s="182"/>
      <c r="G35" s="182"/>
      <c r="H35" s="182"/>
      <c r="I35" s="183">
        <f>IF(ISNUMBER( MATCH(A35,'Input og oversigt'!$C$10:$C$21,0)),1,0)</f>
        <v>0</v>
      </c>
      <c r="J35" s="184">
        <f>IF(AND(C35=1,I35&lt;&gt;1),7.4*'Input og oversigt'!$C$8/37,0)</f>
        <v>7.4</v>
      </c>
      <c r="K35" s="185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</row>
    <row r="36" spans="1:45">
      <c r="A36" s="179">
        <v>45841</v>
      </c>
      <c r="B36" s="180"/>
      <c r="C36" s="181">
        <v>1</v>
      </c>
      <c r="D36" s="182"/>
      <c r="E36" s="182"/>
      <c r="F36" s="182"/>
      <c r="G36" s="182"/>
      <c r="H36" s="182"/>
      <c r="I36" s="183">
        <f>IF(ISNUMBER( MATCH(A36,'Input og oversigt'!$C$10:$C$21,0)),1,0)</f>
        <v>0</v>
      </c>
      <c r="J36" s="184">
        <f>IF(AND(C36=1,I36&lt;&gt;1),7.4*'Input og oversigt'!$C$8/37,0)</f>
        <v>7.4</v>
      </c>
      <c r="K36" s="185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</row>
    <row r="37" spans="1:45">
      <c r="A37" s="179">
        <v>45842</v>
      </c>
      <c r="B37" s="180"/>
      <c r="C37" s="181"/>
      <c r="D37" s="182"/>
      <c r="E37" s="182">
        <v>1</v>
      </c>
      <c r="F37" s="182"/>
      <c r="G37" s="182"/>
      <c r="H37" s="182"/>
      <c r="I37" s="183">
        <f>IF(ISNUMBER( MATCH(A37,'Input og oversigt'!$C$10:$C$21,0)),1,0)</f>
        <v>0</v>
      </c>
      <c r="J37" s="184">
        <f>IF(AND(C37=1,I37&lt;&gt;1),7.4*'Input og oversigt'!$C$8/37,0)</f>
        <v>0</v>
      </c>
      <c r="K37" s="185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</row>
    <row r="38" spans="1:45">
      <c r="A38" s="179">
        <v>45843</v>
      </c>
      <c r="B38" s="180"/>
      <c r="C38" s="181"/>
      <c r="D38" s="182"/>
      <c r="E38" s="182"/>
      <c r="F38" s="182"/>
      <c r="G38" s="182">
        <v>1</v>
      </c>
      <c r="H38" s="182"/>
      <c r="I38" s="183">
        <f>IF(ISNUMBER( MATCH(A38,'Input og oversigt'!$C$10:$C$21,0)),1,0)</f>
        <v>0</v>
      </c>
      <c r="J38" s="184">
        <f>IF(AND(C38=1,I38&lt;&gt;1),7.4*'Input og oversigt'!$C$8/37,0)</f>
        <v>0</v>
      </c>
      <c r="K38" s="185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</row>
    <row r="39" spans="1:45">
      <c r="A39" s="179">
        <v>45844</v>
      </c>
      <c r="B39" s="180"/>
      <c r="C39" s="181"/>
      <c r="D39" s="182"/>
      <c r="E39" s="182"/>
      <c r="F39" s="182"/>
      <c r="G39" s="182">
        <v>1</v>
      </c>
      <c r="H39" s="182"/>
      <c r="I39" s="183">
        <f>IF(ISNUMBER( MATCH(A39,'Input og oversigt'!$C$10:$C$21,0)),1,0)</f>
        <v>0</v>
      </c>
      <c r="J39" s="184">
        <f>IF(AND(C39=1,I39&lt;&gt;1),7.4*'Input og oversigt'!$C$8/37,0)</f>
        <v>0</v>
      </c>
      <c r="K39" s="185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</row>
    <row r="40" spans="1:45">
      <c r="A40" s="179">
        <v>45845</v>
      </c>
      <c r="B40" s="180">
        <v>28</v>
      </c>
      <c r="C40" s="181"/>
      <c r="D40" s="182"/>
      <c r="E40" s="182">
        <v>1</v>
      </c>
      <c r="F40" s="182"/>
      <c r="G40" s="182">
        <v>1</v>
      </c>
      <c r="H40" s="182"/>
      <c r="I40" s="183">
        <f>IF(ISNUMBER( MATCH(A40,'Input og oversigt'!$C$10:$C$21,0)),1,0)</f>
        <v>0</v>
      </c>
      <c r="J40" s="184">
        <f>IF(AND(C40=1,I40&lt;&gt;1),7.4*'Input og oversigt'!$C$8/37,0)</f>
        <v>0</v>
      </c>
      <c r="K40" s="185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</row>
    <row r="41" spans="1:45">
      <c r="A41" s="179">
        <v>45846</v>
      </c>
      <c r="B41" s="180"/>
      <c r="C41" s="181"/>
      <c r="D41" s="182"/>
      <c r="E41" s="182">
        <v>1</v>
      </c>
      <c r="F41" s="182"/>
      <c r="G41" s="182"/>
      <c r="H41" s="182"/>
      <c r="I41" s="183">
        <f>IF(ISNUMBER( MATCH(A41,'Input og oversigt'!$C$10:$C$21,0)),1,0)</f>
        <v>0</v>
      </c>
      <c r="J41" s="184">
        <f>IF(AND(C41=1,I41&lt;&gt;1),7.4*'Input og oversigt'!$C$8/37,0)</f>
        <v>0</v>
      </c>
      <c r="K41" s="185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</row>
    <row r="42" spans="1:45">
      <c r="A42" s="179">
        <v>45847</v>
      </c>
      <c r="B42" s="180"/>
      <c r="C42" s="181"/>
      <c r="D42" s="182"/>
      <c r="E42" s="182">
        <v>1</v>
      </c>
      <c r="F42" s="182"/>
      <c r="G42" s="182"/>
      <c r="H42" s="182"/>
      <c r="I42" s="183">
        <f>IF(ISNUMBER( MATCH(A42,'Input og oversigt'!$C$10:$C$21,0)),1,0)</f>
        <v>0</v>
      </c>
      <c r="J42" s="184">
        <f>IF(AND(C42=1,I42&lt;&gt;1),7.4*'Input og oversigt'!$C$8/37,0)</f>
        <v>0</v>
      </c>
      <c r="K42" s="185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</row>
    <row r="43" spans="1:45">
      <c r="A43" s="179">
        <v>45848</v>
      </c>
      <c r="B43" s="180"/>
      <c r="C43" s="181"/>
      <c r="D43" s="182"/>
      <c r="E43" s="182">
        <v>1</v>
      </c>
      <c r="F43" s="182"/>
      <c r="G43" s="182"/>
      <c r="H43" s="182"/>
      <c r="I43" s="183">
        <f>IF(ISNUMBER( MATCH(A43,'Input og oversigt'!$C$10:$C$21,0)),1,0)</f>
        <v>0</v>
      </c>
      <c r="J43" s="184">
        <f>IF(AND(C43=1,I43&lt;&gt;1),7.4*'Input og oversigt'!$C$8/37,0)</f>
        <v>0</v>
      </c>
      <c r="K43" s="185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</row>
    <row r="44" spans="1:45">
      <c r="A44" s="179">
        <v>45849</v>
      </c>
      <c r="B44" s="180"/>
      <c r="C44" s="181"/>
      <c r="D44" s="182"/>
      <c r="E44" s="182">
        <v>1</v>
      </c>
      <c r="F44" s="182"/>
      <c r="G44" s="182"/>
      <c r="H44" s="182"/>
      <c r="I44" s="183">
        <f>IF(ISNUMBER( MATCH(A44,'Input og oversigt'!$C$10:$C$21,0)),1,0)</f>
        <v>0</v>
      </c>
      <c r="J44" s="184">
        <f>IF(AND(C44=1,I44&lt;&gt;1),7.4*'Input og oversigt'!$C$8/37,0)</f>
        <v>0</v>
      </c>
      <c r="K44" s="185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</row>
    <row r="45" spans="1:45">
      <c r="A45" s="179">
        <v>45850</v>
      </c>
      <c r="B45" s="180"/>
      <c r="C45" s="181"/>
      <c r="D45" s="182"/>
      <c r="E45" s="182"/>
      <c r="F45" s="182"/>
      <c r="G45" s="182">
        <v>1</v>
      </c>
      <c r="H45" s="182"/>
      <c r="I45" s="183">
        <f>IF(ISNUMBER( MATCH(A45,'Input og oversigt'!$C$10:$C$21,0)),1,0)</f>
        <v>0</v>
      </c>
      <c r="J45" s="184">
        <f>IF(AND(C45=1,I45&lt;&gt;1),7.4*'Input og oversigt'!$C$8/37,0)</f>
        <v>0</v>
      </c>
      <c r="K45" s="185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</row>
    <row r="46" spans="1:45">
      <c r="A46" s="179">
        <v>45851</v>
      </c>
      <c r="B46" s="180"/>
      <c r="C46" s="181"/>
      <c r="D46" s="182"/>
      <c r="E46" s="182"/>
      <c r="F46" s="182"/>
      <c r="G46" s="182">
        <v>1</v>
      </c>
      <c r="H46" s="182"/>
      <c r="I46" s="183">
        <f>IF(ISNUMBER( MATCH(A46,'Input og oversigt'!$C$10:$C$21,0)),1,0)</f>
        <v>0</v>
      </c>
      <c r="J46" s="184">
        <f>IF(AND(C46=1,I46&lt;&gt;1),7.4*'Input og oversigt'!$C$8/37,0)</f>
        <v>0</v>
      </c>
      <c r="K46" s="185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</row>
    <row r="47" spans="1:45">
      <c r="A47" s="179">
        <v>45852</v>
      </c>
      <c r="B47" s="180">
        <v>29</v>
      </c>
      <c r="C47" s="181"/>
      <c r="D47" s="182"/>
      <c r="E47" s="182">
        <v>1</v>
      </c>
      <c r="F47" s="182"/>
      <c r="G47" s="182"/>
      <c r="H47" s="182"/>
      <c r="I47" s="183">
        <f>IF(ISNUMBER( MATCH(A47,'Input og oversigt'!$C$10:$C$21,0)),1,0)</f>
        <v>0</v>
      </c>
      <c r="J47" s="184">
        <f>IF(AND(C47=1,I47&lt;&gt;1),7.4*'Input og oversigt'!$C$8/37,0)</f>
        <v>0</v>
      </c>
      <c r="K47" s="185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</row>
    <row r="48" spans="1:45">
      <c r="A48" s="179">
        <v>45853</v>
      </c>
      <c r="B48" s="180"/>
      <c r="C48" s="181"/>
      <c r="D48" s="182"/>
      <c r="E48" s="182">
        <v>1</v>
      </c>
      <c r="F48" s="182"/>
      <c r="G48" s="182"/>
      <c r="H48" s="182"/>
      <c r="I48" s="183">
        <f>IF(ISNUMBER( MATCH(A48,'Input og oversigt'!$C$10:$C$21,0)),1,0)</f>
        <v>0</v>
      </c>
      <c r="J48" s="184">
        <f>IF(AND(C48=1,I48&lt;&gt;1),7.4*'Input og oversigt'!$C$8/37,0)</f>
        <v>0</v>
      </c>
      <c r="K48" s="185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</row>
    <row r="49" spans="1:45">
      <c r="A49" s="179">
        <v>45854</v>
      </c>
      <c r="B49" s="180"/>
      <c r="C49" s="181"/>
      <c r="D49" s="182"/>
      <c r="E49" s="182">
        <v>1</v>
      </c>
      <c r="F49" s="182"/>
      <c r="G49" s="182"/>
      <c r="H49" s="182"/>
      <c r="I49" s="183">
        <f>IF(ISNUMBER( MATCH(A49,'Input og oversigt'!$C$10:$C$21,0)),1,0)</f>
        <v>0</v>
      </c>
      <c r="J49" s="184">
        <f>IF(AND(C49=1,I49&lt;&gt;1),7.4*'Input og oversigt'!$C$8/37,0)</f>
        <v>0</v>
      </c>
      <c r="K49" s="185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</row>
    <row r="50" spans="1:45">
      <c r="A50" s="179">
        <v>45855</v>
      </c>
      <c r="B50" s="180"/>
      <c r="C50" s="181"/>
      <c r="D50" s="182"/>
      <c r="E50" s="182">
        <v>1</v>
      </c>
      <c r="F50" s="182"/>
      <c r="G50" s="182"/>
      <c r="H50" s="182"/>
      <c r="I50" s="183">
        <f>IF(ISNUMBER( MATCH(A50,'Input og oversigt'!$C$10:$C$21,0)),1,0)</f>
        <v>0</v>
      </c>
      <c r="J50" s="184">
        <f>IF(AND(C50=1,I50&lt;&gt;1),7.4*'Input og oversigt'!$C$8/37,0)</f>
        <v>0</v>
      </c>
      <c r="K50" s="185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</row>
    <row r="51" spans="1:45">
      <c r="A51" s="179">
        <v>45856</v>
      </c>
      <c r="B51" s="180"/>
      <c r="C51" s="181"/>
      <c r="D51" s="182"/>
      <c r="E51" s="182">
        <v>1</v>
      </c>
      <c r="F51" s="182"/>
      <c r="G51" s="182"/>
      <c r="H51" s="182"/>
      <c r="I51" s="183">
        <f>IF(ISNUMBER( MATCH(A51,'Input og oversigt'!$C$10:$C$21,0)),1,0)</f>
        <v>0</v>
      </c>
      <c r="J51" s="184">
        <f>IF(AND(C51=1,I51&lt;&gt;1),7.4*'Input og oversigt'!$C$8/37,0)</f>
        <v>0</v>
      </c>
      <c r="K51" s="185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</row>
    <row r="52" spans="1:45">
      <c r="A52" s="179">
        <v>45857</v>
      </c>
      <c r="B52" s="180"/>
      <c r="C52" s="181"/>
      <c r="D52" s="182"/>
      <c r="E52" s="182"/>
      <c r="F52" s="182"/>
      <c r="G52" s="182">
        <v>1</v>
      </c>
      <c r="H52" s="182"/>
      <c r="I52" s="183">
        <f>IF(ISNUMBER( MATCH(A52,'Input og oversigt'!$C$10:$C$21,0)),1,0)</f>
        <v>0</v>
      </c>
      <c r="J52" s="184">
        <f>IF(AND(C52=1,I52&lt;&gt;1),7.4*'Input og oversigt'!$C$8/37,0)</f>
        <v>0</v>
      </c>
      <c r="K52" s="185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</row>
    <row r="53" spans="1:45">
      <c r="A53" s="179">
        <v>45858</v>
      </c>
      <c r="B53" s="180"/>
      <c r="C53" s="181"/>
      <c r="D53" s="182"/>
      <c r="E53" s="182"/>
      <c r="F53" s="182"/>
      <c r="G53" s="182">
        <v>1</v>
      </c>
      <c r="H53" s="182"/>
      <c r="I53" s="183">
        <f>IF(ISNUMBER( MATCH(A53,'Input og oversigt'!$C$10:$C$21,0)),1,0)</f>
        <v>0</v>
      </c>
      <c r="J53" s="184">
        <f>IF(AND(C53=1,I53&lt;&gt;1),7.4*'Input og oversigt'!$C$8/37,0)</f>
        <v>0</v>
      </c>
      <c r="K53" s="185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</row>
    <row r="54" spans="1:45">
      <c r="A54" s="179">
        <v>45859</v>
      </c>
      <c r="B54" s="180">
        <v>30</v>
      </c>
      <c r="C54" s="181"/>
      <c r="D54" s="182"/>
      <c r="E54" s="182">
        <v>1</v>
      </c>
      <c r="F54" s="182"/>
      <c r="G54" s="182"/>
      <c r="H54" s="182"/>
      <c r="I54" s="183">
        <f>IF(ISNUMBER( MATCH(A54,'Input og oversigt'!$C$10:$C$21,0)),1,0)</f>
        <v>0</v>
      </c>
      <c r="J54" s="184">
        <f>IF(AND(C54=1,I54&lt;&gt;1),7.4*'Input og oversigt'!$C$8/37,0)</f>
        <v>0</v>
      </c>
      <c r="K54" s="185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</row>
    <row r="55" spans="1:45">
      <c r="A55" s="179">
        <v>45860</v>
      </c>
      <c r="B55" s="180"/>
      <c r="C55" s="181"/>
      <c r="D55" s="182"/>
      <c r="E55" s="182">
        <v>1</v>
      </c>
      <c r="F55" s="182"/>
      <c r="G55" s="182"/>
      <c r="H55" s="182"/>
      <c r="I55" s="183">
        <f>IF(ISNUMBER( MATCH(A55,'Input og oversigt'!$C$10:$C$21,0)),1,0)</f>
        <v>0</v>
      </c>
      <c r="J55" s="184">
        <f>IF(AND(C55=1,I55&lt;&gt;1),7.4*'Input og oversigt'!$C$8/37,0)</f>
        <v>0</v>
      </c>
      <c r="K55" s="185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</row>
    <row r="56" spans="1:45">
      <c r="A56" s="179">
        <v>45861</v>
      </c>
      <c r="B56" s="180"/>
      <c r="C56" s="181"/>
      <c r="D56" s="182"/>
      <c r="E56" s="182">
        <v>1</v>
      </c>
      <c r="F56" s="182"/>
      <c r="G56" s="182"/>
      <c r="H56" s="182"/>
      <c r="I56" s="183">
        <f>IF(ISNUMBER( MATCH(A56,'Input og oversigt'!$C$10:$C$21,0)),1,0)</f>
        <v>0</v>
      </c>
      <c r="J56" s="184">
        <f>IF(AND(C56=1,I56&lt;&gt;1),7.4*'Input og oversigt'!$C$8/37,0)</f>
        <v>0</v>
      </c>
      <c r="K56" s="185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</row>
    <row r="57" spans="1:45">
      <c r="A57" s="179">
        <v>45862</v>
      </c>
      <c r="B57" s="180"/>
      <c r="C57" s="181"/>
      <c r="D57" s="182"/>
      <c r="E57" s="182">
        <v>1</v>
      </c>
      <c r="F57" s="182"/>
      <c r="G57" s="182"/>
      <c r="H57" s="182"/>
      <c r="I57" s="183">
        <f>IF(ISNUMBER( MATCH(A57,'Input og oversigt'!$C$10:$C$21,0)),1,0)</f>
        <v>0</v>
      </c>
      <c r="J57" s="184">
        <f>IF(AND(C57=1,I57&lt;&gt;1),7.4*'Input og oversigt'!$C$8/37,0)</f>
        <v>0</v>
      </c>
      <c r="K57" s="185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</row>
    <row r="58" spans="1:45">
      <c r="A58" s="179">
        <v>45863</v>
      </c>
      <c r="B58" s="180"/>
      <c r="C58" s="181"/>
      <c r="D58" s="182"/>
      <c r="E58" s="182">
        <v>1</v>
      </c>
      <c r="F58" s="182"/>
      <c r="G58" s="182"/>
      <c r="H58" s="182"/>
      <c r="I58" s="183">
        <f>IF(ISNUMBER( MATCH(A58,'Input og oversigt'!$C$10:$C$21,0)),1,0)</f>
        <v>0</v>
      </c>
      <c r="J58" s="184">
        <f>IF(AND(C58=1,I58&lt;&gt;1),7.4*'Input og oversigt'!$C$8/37,0)</f>
        <v>0</v>
      </c>
      <c r="K58" s="185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</row>
    <row r="59" spans="1:45">
      <c r="A59" s="179">
        <v>45864</v>
      </c>
      <c r="B59" s="180"/>
      <c r="C59" s="181"/>
      <c r="D59" s="182"/>
      <c r="E59" s="182"/>
      <c r="F59" s="182"/>
      <c r="G59" s="182">
        <v>1</v>
      </c>
      <c r="H59" s="182"/>
      <c r="I59" s="183">
        <f>IF(ISNUMBER( MATCH(A59,'Input og oversigt'!$C$10:$C$21,0)),1,0)</f>
        <v>0</v>
      </c>
      <c r="J59" s="184">
        <f>IF(AND(C59=1,I59&lt;&gt;1),7.4*'Input og oversigt'!$C$8/37,0)</f>
        <v>0</v>
      </c>
      <c r="K59" s="185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</row>
    <row r="60" spans="1:45">
      <c r="A60" s="179">
        <v>45865</v>
      </c>
      <c r="B60" s="180"/>
      <c r="C60" s="181"/>
      <c r="D60" s="182"/>
      <c r="E60" s="182"/>
      <c r="F60" s="182"/>
      <c r="G60" s="182">
        <v>1</v>
      </c>
      <c r="H60" s="182"/>
      <c r="I60" s="183">
        <f>IF(ISNUMBER( MATCH(A60,'Input og oversigt'!$C$10:$C$21,0)),1,0)</f>
        <v>0</v>
      </c>
      <c r="J60" s="184">
        <f>IF(AND(C60=1,I60&lt;&gt;1),7.4*'Input og oversigt'!$C$8/37,0)</f>
        <v>0</v>
      </c>
      <c r="K60" s="185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</row>
    <row r="61" spans="1:45">
      <c r="A61" s="179">
        <v>45866</v>
      </c>
      <c r="B61" s="180">
        <v>31</v>
      </c>
      <c r="C61" s="181"/>
      <c r="D61" s="182"/>
      <c r="E61" s="182">
        <v>1</v>
      </c>
      <c r="F61" s="182"/>
      <c r="G61" s="182"/>
      <c r="H61" s="182"/>
      <c r="I61" s="183">
        <f>IF(ISNUMBER( MATCH(A61,'Input og oversigt'!$C$10:$C$21,0)),1,0)</f>
        <v>0</v>
      </c>
      <c r="J61" s="184">
        <f>IF(AND(C61=1,I61&lt;&gt;1),7.4*'Input og oversigt'!$C$8/37,0)</f>
        <v>0</v>
      </c>
      <c r="K61" s="185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</row>
    <row r="62" spans="1:45">
      <c r="A62" s="179">
        <v>45867</v>
      </c>
      <c r="B62" s="180"/>
      <c r="C62" s="181"/>
      <c r="D62" s="182"/>
      <c r="E62" s="182">
        <v>1</v>
      </c>
      <c r="F62" s="182"/>
      <c r="G62" s="182"/>
      <c r="H62" s="182"/>
      <c r="I62" s="183">
        <f>IF(ISNUMBER( MATCH(A62,'Input og oversigt'!$C$10:$C$21,0)),1,0)</f>
        <v>0</v>
      </c>
      <c r="J62" s="184">
        <f>IF(AND(C62=1,I62&lt;&gt;1),7.4*'Input og oversigt'!$C$8/37,0)</f>
        <v>0</v>
      </c>
      <c r="K62" s="185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</row>
    <row r="63" spans="1:45">
      <c r="A63" s="179">
        <v>45868</v>
      </c>
      <c r="B63" s="180"/>
      <c r="C63" s="181"/>
      <c r="D63" s="182"/>
      <c r="E63" s="182">
        <v>1</v>
      </c>
      <c r="F63" s="182"/>
      <c r="G63" s="182"/>
      <c r="H63" s="182"/>
      <c r="I63" s="183">
        <f>IF(ISNUMBER( MATCH(A63,'Input og oversigt'!$C$10:$C$21,0)),1,0)</f>
        <v>0</v>
      </c>
      <c r="J63" s="184">
        <f>IF(AND(C63=1,I63&lt;&gt;1),7.4*'Input og oversigt'!$C$8/37,0)</f>
        <v>0</v>
      </c>
      <c r="K63" s="185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</row>
    <row r="64" spans="1:45">
      <c r="A64" s="179">
        <v>45869</v>
      </c>
      <c r="B64" s="180"/>
      <c r="C64" s="181"/>
      <c r="D64" s="182"/>
      <c r="E64" s="182">
        <v>1</v>
      </c>
      <c r="F64" s="182"/>
      <c r="G64" s="182"/>
      <c r="H64" s="182"/>
      <c r="I64" s="183">
        <f>IF(ISNUMBER( MATCH(A64,'Input og oversigt'!$C$10:$C$21,0)),1,0)</f>
        <v>0</v>
      </c>
      <c r="J64" s="184">
        <f>IF(AND(C64=1,I64&lt;&gt;1),7.4*'Input og oversigt'!$C$8/37,0)</f>
        <v>0</v>
      </c>
      <c r="K64" s="185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</row>
    <row r="65" spans="1:45">
      <c r="A65" s="179">
        <v>45870</v>
      </c>
      <c r="B65" s="180"/>
      <c r="C65" s="181">
        <v>1</v>
      </c>
      <c r="D65" s="182"/>
      <c r="E65" s="182"/>
      <c r="F65" s="182"/>
      <c r="G65" s="182"/>
      <c r="H65" s="182"/>
      <c r="I65" s="183">
        <f>IF(ISNUMBER( MATCH(A65,'Input og oversigt'!$C$10:$C$21,0)),1,0)</f>
        <v>0</v>
      </c>
      <c r="J65" s="184">
        <f>IF(AND(C65=1,I65&lt;&gt;1),7.4*'Input og oversigt'!$C$8/37,0)</f>
        <v>7.4</v>
      </c>
      <c r="K65" s="185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</row>
    <row r="66" spans="1:45">
      <c r="A66" s="179">
        <v>45871</v>
      </c>
      <c r="B66" s="180"/>
      <c r="C66" s="181"/>
      <c r="D66" s="182"/>
      <c r="E66" s="182"/>
      <c r="F66" s="182"/>
      <c r="G66" s="182">
        <v>1</v>
      </c>
      <c r="H66" s="182"/>
      <c r="I66" s="183">
        <f>IF(ISNUMBER( MATCH(A66,'Input og oversigt'!$C$10:$C$21,0)),1,0)</f>
        <v>0</v>
      </c>
      <c r="J66" s="184">
        <f>IF(AND(C66=1,I66&lt;&gt;1),7.4*'Input og oversigt'!$C$8/37,0)</f>
        <v>0</v>
      </c>
      <c r="K66" s="185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</row>
    <row r="67" spans="1:45">
      <c r="A67" s="179">
        <v>45872</v>
      </c>
      <c r="B67" s="180"/>
      <c r="C67" s="181"/>
      <c r="D67" s="182"/>
      <c r="E67" s="182"/>
      <c r="F67" s="182"/>
      <c r="G67" s="182">
        <v>1</v>
      </c>
      <c r="H67" s="182"/>
      <c r="I67" s="183">
        <f>IF(ISNUMBER( MATCH(A67,'Input og oversigt'!$C$10:$C$21,0)),1,0)</f>
        <v>0</v>
      </c>
      <c r="J67" s="184">
        <f>IF(AND(C67=1,I67&lt;&gt;1),7.4*'Input og oversigt'!$C$8/37,0)</f>
        <v>0</v>
      </c>
      <c r="K67" s="185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</row>
    <row r="68" spans="1:45">
      <c r="A68" s="179">
        <v>45873</v>
      </c>
      <c r="B68" s="180">
        <v>32</v>
      </c>
      <c r="C68" s="181">
        <v>1</v>
      </c>
      <c r="D68" s="182"/>
      <c r="E68" s="182"/>
      <c r="F68" s="182"/>
      <c r="G68" s="182"/>
      <c r="H68" s="182"/>
      <c r="I68" s="183">
        <f>IF(ISNUMBER( MATCH(A68,'Input og oversigt'!$C$10:$C$21,0)),1,0)</f>
        <v>0</v>
      </c>
      <c r="J68" s="184">
        <f>IF(AND(C68=1,I68&lt;&gt;1),7.4*'Input og oversigt'!$C$8/37,0)</f>
        <v>7.4</v>
      </c>
      <c r="K68" s="185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</row>
    <row r="69" spans="1:45">
      <c r="A69" s="179">
        <v>45874</v>
      </c>
      <c r="B69" s="180"/>
      <c r="C69" s="181">
        <v>1</v>
      </c>
      <c r="D69" s="182"/>
      <c r="E69" s="182"/>
      <c r="F69" s="182"/>
      <c r="G69" s="182"/>
      <c r="H69" s="182"/>
      <c r="I69" s="183">
        <f>IF(ISNUMBER( MATCH(A69,'Input og oversigt'!$C$10:$C$21,0)),1,0)</f>
        <v>0</v>
      </c>
      <c r="J69" s="184">
        <f>IF(AND(C69=1,I69&lt;&gt;1),7.4*'Input og oversigt'!$C$8/37,0)</f>
        <v>7.4</v>
      </c>
      <c r="K69" s="185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</row>
    <row r="70" spans="1:45">
      <c r="A70" s="179">
        <v>45875</v>
      </c>
      <c r="B70" s="180"/>
      <c r="C70" s="181">
        <v>1</v>
      </c>
      <c r="D70" s="182"/>
      <c r="E70" s="182"/>
      <c r="F70" s="182"/>
      <c r="G70" s="182"/>
      <c r="H70" s="182"/>
      <c r="I70" s="183">
        <f>IF(ISNUMBER( MATCH(A70,'Input og oversigt'!$C$10:$C$21,0)),1,0)</f>
        <v>0</v>
      </c>
      <c r="J70" s="184">
        <f>IF(AND(C70=1,I70&lt;&gt;1),7.4*'Input og oversigt'!$C$8/37,0)</f>
        <v>7.4</v>
      </c>
      <c r="K70" s="185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</row>
    <row r="71" spans="1:45">
      <c r="A71" s="179">
        <v>45876</v>
      </c>
      <c r="B71" s="180"/>
      <c r="C71" s="181">
        <v>1</v>
      </c>
      <c r="D71" s="182"/>
      <c r="E71" s="182"/>
      <c r="F71" s="182"/>
      <c r="G71" s="182"/>
      <c r="H71" s="182"/>
      <c r="I71" s="183">
        <f>IF(ISNUMBER( MATCH(A71,'Input og oversigt'!$C$10:$C$21,0)),1,0)</f>
        <v>0</v>
      </c>
      <c r="J71" s="184">
        <f>IF(AND(C71=1,I71&lt;&gt;1),7.4*'Input og oversigt'!$C$8/37,0)</f>
        <v>7.4</v>
      </c>
      <c r="K71" s="185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</row>
    <row r="72" spans="1:45">
      <c r="A72" s="179">
        <v>45877</v>
      </c>
      <c r="B72" s="180"/>
      <c r="C72" s="181">
        <v>1</v>
      </c>
      <c r="D72" s="182"/>
      <c r="E72" s="182"/>
      <c r="F72" s="182"/>
      <c r="G72" s="182"/>
      <c r="H72" s="182"/>
      <c r="I72" s="183">
        <f>IF(ISNUMBER( MATCH(A72,'Input og oversigt'!$C$10:$C$21,0)),1,0)</f>
        <v>0</v>
      </c>
      <c r="J72" s="184">
        <f>IF(AND(C72=1,I72&lt;&gt;1),7.4*'Input og oversigt'!$C$8/37,0)</f>
        <v>7.4</v>
      </c>
      <c r="K72" s="185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</row>
    <row r="73" spans="1:45">
      <c r="A73" s="179">
        <v>45878</v>
      </c>
      <c r="B73" s="180"/>
      <c r="C73" s="181"/>
      <c r="D73" s="182"/>
      <c r="E73" s="182"/>
      <c r="F73" s="182"/>
      <c r="G73" s="182">
        <v>1</v>
      </c>
      <c r="H73" s="182"/>
      <c r="I73" s="183">
        <f>IF(ISNUMBER( MATCH(A73,'Input og oversigt'!$C$10:$C$21,0)),1,0)</f>
        <v>0</v>
      </c>
      <c r="J73" s="184">
        <f>IF(AND(C73=1,I73&lt;&gt;1),7.4*'Input og oversigt'!$C$8/37,0)</f>
        <v>0</v>
      </c>
      <c r="K73" s="185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</row>
    <row r="74" spans="1:45">
      <c r="A74" s="179">
        <v>45879</v>
      </c>
      <c r="B74" s="180"/>
      <c r="C74" s="181"/>
      <c r="D74" s="182"/>
      <c r="E74" s="182"/>
      <c r="F74" s="182"/>
      <c r="G74" s="182">
        <v>1</v>
      </c>
      <c r="H74" s="182"/>
      <c r="I74" s="183">
        <f>IF(ISNUMBER( MATCH(A74,'Input og oversigt'!$C$10:$C$21,0)),1,0)</f>
        <v>0</v>
      </c>
      <c r="J74" s="184">
        <f>IF(AND(C74=1,I74&lt;&gt;1),7.4*'Input og oversigt'!$C$8/37,0)</f>
        <v>0</v>
      </c>
      <c r="K74" s="185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</row>
    <row r="75" spans="1:45">
      <c r="A75" s="179">
        <v>45880</v>
      </c>
      <c r="B75" s="180">
        <v>33</v>
      </c>
      <c r="C75" s="181">
        <v>1</v>
      </c>
      <c r="D75" s="182"/>
      <c r="E75" s="182"/>
      <c r="F75" s="182"/>
      <c r="G75" s="182"/>
      <c r="H75" s="182"/>
      <c r="I75" s="183">
        <f>IF(ISNUMBER( MATCH(A75,'Input og oversigt'!$C$10:$C$21,0)),1,0)</f>
        <v>0</v>
      </c>
      <c r="J75" s="184">
        <f>IF(AND(C75=1,I75&lt;&gt;1),7.4*'Input og oversigt'!$C$8/37,0)</f>
        <v>7.4</v>
      </c>
      <c r="K75" s="185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</row>
    <row r="76" spans="1:45">
      <c r="A76" s="179">
        <v>45881</v>
      </c>
      <c r="B76" s="180"/>
      <c r="C76" s="181">
        <v>1</v>
      </c>
      <c r="D76" s="182"/>
      <c r="E76" s="182"/>
      <c r="F76" s="182"/>
      <c r="G76" s="182"/>
      <c r="H76" s="182"/>
      <c r="I76" s="183">
        <f>IF(ISNUMBER( MATCH(A76,'Input og oversigt'!$C$10:$C$21,0)),1,0)</f>
        <v>0</v>
      </c>
      <c r="J76" s="184">
        <f>IF(AND(C76=1,I76&lt;&gt;1),7.4*'Input og oversigt'!$C$8/37,0)</f>
        <v>7.4</v>
      </c>
      <c r="K76" s="185" t="s">
        <v>44</v>
      </c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</row>
    <row r="77" spans="1:45">
      <c r="A77" s="179">
        <v>45882</v>
      </c>
      <c r="B77" s="180"/>
      <c r="C77" s="181">
        <v>1</v>
      </c>
      <c r="D77" s="182">
        <v>1</v>
      </c>
      <c r="E77" s="182"/>
      <c r="F77" s="182"/>
      <c r="G77" s="182"/>
      <c r="H77" s="182"/>
      <c r="I77" s="183">
        <f>IF(ISNUMBER( MATCH(A77,'Input og oversigt'!$C$10:$C$21,0)),1,0)</f>
        <v>0</v>
      </c>
      <c r="J77" s="184">
        <f>IF(AND(C77=1,I77&lt;&gt;1),7.4*'Input og oversigt'!$C$8/37,0)</f>
        <v>7.4</v>
      </c>
      <c r="K77" s="185" t="s">
        <v>45</v>
      </c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</row>
    <row r="78" spans="1:45">
      <c r="A78" s="179">
        <v>45883</v>
      </c>
      <c r="B78" s="180"/>
      <c r="C78" s="181">
        <v>1</v>
      </c>
      <c r="D78" s="182">
        <v>1</v>
      </c>
      <c r="E78" s="182"/>
      <c r="F78" s="182"/>
      <c r="G78" s="182"/>
      <c r="H78" s="182"/>
      <c r="I78" s="183">
        <f>IF(ISNUMBER( MATCH(A78,'Input og oversigt'!$C$10:$C$21,0)),1,0)</f>
        <v>0</v>
      </c>
      <c r="J78" s="184">
        <f>IF(AND(C78=1,I78&lt;&gt;1),7.4*'Input og oversigt'!$C$8/37,0)</f>
        <v>7.4</v>
      </c>
      <c r="K78" s="185" t="s">
        <v>46</v>
      </c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</row>
    <row r="79" spans="1:45">
      <c r="A79" s="179">
        <v>45884</v>
      </c>
      <c r="B79" s="180"/>
      <c r="C79" s="181">
        <v>1</v>
      </c>
      <c r="D79" s="182">
        <v>1</v>
      </c>
      <c r="E79" s="182"/>
      <c r="F79" s="182"/>
      <c r="G79" s="182"/>
      <c r="H79" s="182"/>
      <c r="I79" s="183">
        <f>IF(ISNUMBER( MATCH(A79,'Input og oversigt'!$C$10:$C$21,0)),1,0)</f>
        <v>0</v>
      </c>
      <c r="J79" s="184">
        <f>IF(AND(C79=1,I79&lt;&gt;1),7.4*'Input og oversigt'!$C$8/37,0)</f>
        <v>7.4</v>
      </c>
      <c r="K79" s="185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</row>
    <row r="80" spans="1:45">
      <c r="A80" s="179">
        <v>45885</v>
      </c>
      <c r="B80" s="180"/>
      <c r="C80" s="181"/>
      <c r="D80" s="182"/>
      <c r="E80" s="182"/>
      <c r="F80" s="182"/>
      <c r="G80" s="182">
        <v>1</v>
      </c>
      <c r="H80" s="182"/>
      <c r="I80" s="183">
        <f>IF(ISNUMBER( MATCH(A80,'Input og oversigt'!$C$10:$C$21,0)),1,0)</f>
        <v>0</v>
      </c>
      <c r="J80" s="184">
        <f>IF(AND(C80=1,I80&lt;&gt;1),7.4*'Input og oversigt'!$C$8/37,0)</f>
        <v>0</v>
      </c>
      <c r="K80" s="185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</row>
    <row r="81" spans="1:45">
      <c r="A81" s="179">
        <v>45886</v>
      </c>
      <c r="B81" s="180"/>
      <c r="C81" s="181"/>
      <c r="D81" s="182"/>
      <c r="E81" s="182"/>
      <c r="F81" s="182"/>
      <c r="G81" s="182">
        <v>1</v>
      </c>
      <c r="H81" s="182"/>
      <c r="I81" s="183">
        <f>IF(ISNUMBER( MATCH(A81,'Input og oversigt'!$C$10:$C$21,0)),1,0)</f>
        <v>0</v>
      </c>
      <c r="J81" s="184">
        <f>IF(AND(C81=1,I81&lt;&gt;1),7.4*'Input og oversigt'!$C$8/37,0)</f>
        <v>0</v>
      </c>
      <c r="K81" s="185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</row>
    <row r="82" spans="1:45">
      <c r="A82" s="179">
        <v>45887</v>
      </c>
      <c r="B82" s="180">
        <v>34</v>
      </c>
      <c r="C82" s="181">
        <v>1</v>
      </c>
      <c r="D82" s="182">
        <v>1</v>
      </c>
      <c r="E82" s="182"/>
      <c r="F82" s="182"/>
      <c r="G82" s="182"/>
      <c r="H82" s="182"/>
      <c r="I82" s="183">
        <f>IF(ISNUMBER( MATCH(A82,'Input og oversigt'!$C$10:$C$21,0)),1,0)</f>
        <v>0</v>
      </c>
      <c r="J82" s="184">
        <f>IF(AND(C82=1,I82&lt;&gt;1),7.4*'Input og oversigt'!$C$8/37,0)</f>
        <v>7.4</v>
      </c>
      <c r="K82" s="185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</row>
    <row r="83" spans="1:45">
      <c r="A83" s="179">
        <v>45888</v>
      </c>
      <c r="B83" s="180"/>
      <c r="C83" s="181">
        <v>1</v>
      </c>
      <c r="D83" s="182">
        <v>1</v>
      </c>
      <c r="E83" s="182"/>
      <c r="F83" s="182"/>
      <c r="G83" s="182"/>
      <c r="H83" s="182"/>
      <c r="I83" s="183">
        <f>IF(ISNUMBER( MATCH(A83,'Input og oversigt'!$C$10:$C$21,0)),1,0)</f>
        <v>0</v>
      </c>
      <c r="J83" s="184">
        <f>IF(AND(C83=1,I83&lt;&gt;1),7.4*'Input og oversigt'!$C$8/37,0)</f>
        <v>7.4</v>
      </c>
      <c r="K83" s="185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</row>
    <row r="84" spans="1:45">
      <c r="A84" s="179">
        <v>45889</v>
      </c>
      <c r="B84" s="180"/>
      <c r="C84" s="181">
        <v>1</v>
      </c>
      <c r="D84" s="182">
        <v>1</v>
      </c>
      <c r="E84" s="182"/>
      <c r="F84" s="182"/>
      <c r="G84" s="182"/>
      <c r="H84" s="182"/>
      <c r="I84" s="183">
        <f>IF(ISNUMBER( MATCH(A84,'Input og oversigt'!$C$10:$C$21,0)),1,0)</f>
        <v>0</v>
      </c>
      <c r="J84" s="184">
        <f>IF(AND(C84=1,I84&lt;&gt;1),7.4*'Input og oversigt'!$C$8/37,0)</f>
        <v>7.4</v>
      </c>
      <c r="K84" s="185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</row>
    <row r="85" spans="1:45">
      <c r="A85" s="179">
        <v>45890</v>
      </c>
      <c r="B85" s="180"/>
      <c r="C85" s="181">
        <v>1</v>
      </c>
      <c r="D85" s="182">
        <v>1</v>
      </c>
      <c r="E85" s="182"/>
      <c r="F85" s="182"/>
      <c r="G85" s="182"/>
      <c r="H85" s="182"/>
      <c r="I85" s="183">
        <f>IF(ISNUMBER( MATCH(A85,'Input og oversigt'!$C$10:$C$21,0)),1,0)</f>
        <v>0</v>
      </c>
      <c r="J85" s="184">
        <f>IF(AND(C85=1,I85&lt;&gt;1),7.4*'Input og oversigt'!$C$8/37,0)</f>
        <v>7.4</v>
      </c>
      <c r="K85" s="185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</row>
    <row r="86" spans="1:45">
      <c r="A86" s="179">
        <v>45891</v>
      </c>
      <c r="B86" s="180"/>
      <c r="C86" s="181">
        <v>1</v>
      </c>
      <c r="D86" s="182">
        <v>1</v>
      </c>
      <c r="E86" s="182"/>
      <c r="F86" s="182"/>
      <c r="G86" s="182"/>
      <c r="H86" s="182"/>
      <c r="I86" s="183">
        <f>IF(ISNUMBER( MATCH(A86,'Input og oversigt'!$C$10:$C$21,0)),1,0)</f>
        <v>0</v>
      </c>
      <c r="J86" s="184">
        <f>IF(AND(C86=1,I86&lt;&gt;1),7.4*'Input og oversigt'!$C$8/37,0)</f>
        <v>7.4</v>
      </c>
      <c r="K86" s="185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</row>
    <row r="87" spans="1:45">
      <c r="A87" s="179">
        <v>45892</v>
      </c>
      <c r="B87" s="180"/>
      <c r="C87" s="181"/>
      <c r="D87" s="182"/>
      <c r="E87" s="182"/>
      <c r="F87" s="182"/>
      <c r="G87" s="182">
        <v>1</v>
      </c>
      <c r="H87" s="182"/>
      <c r="I87" s="183">
        <f>IF(ISNUMBER( MATCH(A87,'Input og oversigt'!$C$10:$C$21,0)),1,0)</f>
        <v>0</v>
      </c>
      <c r="J87" s="184">
        <f>IF(AND(C87=1,I87&lt;&gt;1),7.4*'Input og oversigt'!$C$8/37,0)</f>
        <v>0</v>
      </c>
      <c r="K87" s="185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</row>
    <row r="88" spans="1:45">
      <c r="A88" s="179">
        <v>45893</v>
      </c>
      <c r="B88" s="180"/>
      <c r="C88" s="181"/>
      <c r="D88" s="182"/>
      <c r="E88" s="182"/>
      <c r="F88" s="182"/>
      <c r="G88" s="182">
        <v>1</v>
      </c>
      <c r="H88" s="182"/>
      <c r="I88" s="183">
        <f>IF(ISNUMBER( MATCH(A88,'Input og oversigt'!$C$10:$C$21,0)),1,0)</f>
        <v>0</v>
      </c>
      <c r="J88" s="184">
        <f>IF(AND(C88=1,I88&lt;&gt;1),7.4*'Input og oversigt'!$C$8/37,0)</f>
        <v>0</v>
      </c>
      <c r="K88" s="185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</row>
    <row r="89" spans="1:45">
      <c r="A89" s="179">
        <v>45894</v>
      </c>
      <c r="B89" s="180">
        <v>35</v>
      </c>
      <c r="C89" s="181">
        <v>1</v>
      </c>
      <c r="D89" s="182">
        <v>1</v>
      </c>
      <c r="E89" s="182"/>
      <c r="F89" s="182"/>
      <c r="G89" s="182"/>
      <c r="H89" s="182"/>
      <c r="I89" s="183">
        <f>IF(ISNUMBER( MATCH(A89,'Input og oversigt'!$C$10:$C$21,0)),1,0)</f>
        <v>0</v>
      </c>
      <c r="J89" s="184">
        <f>IF(AND(C89=1,I89&lt;&gt;1),7.4*'Input og oversigt'!$C$8/37,0)</f>
        <v>7.4</v>
      </c>
      <c r="K89" s="185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</row>
    <row r="90" spans="1:45">
      <c r="A90" s="179">
        <v>45895</v>
      </c>
      <c r="B90" s="180"/>
      <c r="C90" s="181">
        <v>1</v>
      </c>
      <c r="D90" s="182">
        <v>1</v>
      </c>
      <c r="E90" s="182"/>
      <c r="F90" s="182"/>
      <c r="G90" s="182"/>
      <c r="H90" s="182"/>
      <c r="I90" s="183">
        <f>IF(ISNUMBER( MATCH(A90,'Input og oversigt'!$C$10:$C$21,0)),1,0)</f>
        <v>0</v>
      </c>
      <c r="J90" s="184">
        <f>IF(AND(C90=1,I90&lt;&gt;1),7.4*'Input og oversigt'!$C$8/37,0)</f>
        <v>7.4</v>
      </c>
      <c r="K90" s="185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</row>
    <row r="91" spans="1:45">
      <c r="A91" s="179">
        <v>45896</v>
      </c>
      <c r="B91" s="180"/>
      <c r="C91" s="181">
        <v>1</v>
      </c>
      <c r="D91" s="182">
        <v>1</v>
      </c>
      <c r="E91" s="182"/>
      <c r="F91" s="182"/>
      <c r="G91" s="182"/>
      <c r="H91" s="182"/>
      <c r="I91" s="183">
        <f>IF(ISNUMBER( MATCH(A91,'Input og oversigt'!$C$10:$C$21,0)),1,0)</f>
        <v>0</v>
      </c>
      <c r="J91" s="184">
        <f>IF(AND(C91=1,I91&lt;&gt;1),7.4*'Input og oversigt'!$C$8/37,0)</f>
        <v>7.4</v>
      </c>
      <c r="K91" s="185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</row>
    <row r="92" spans="1:45">
      <c r="A92" s="179">
        <v>45897</v>
      </c>
      <c r="B92" s="180"/>
      <c r="C92" s="181">
        <v>1</v>
      </c>
      <c r="D92" s="182">
        <v>1</v>
      </c>
      <c r="E92" s="182"/>
      <c r="F92" s="182"/>
      <c r="G92" s="182"/>
      <c r="H92" s="182"/>
      <c r="I92" s="183">
        <f>IF(ISNUMBER( MATCH(A92,'Input og oversigt'!$C$10:$C$21,0)),1,0)</f>
        <v>0</v>
      </c>
      <c r="J92" s="184">
        <f>IF(AND(C92=1,I92&lt;&gt;1),7.4*'Input og oversigt'!$C$8/37,0)</f>
        <v>7.4</v>
      </c>
      <c r="K92" s="185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</row>
    <row r="93" spans="1:45">
      <c r="A93" s="179">
        <v>45898</v>
      </c>
      <c r="B93" s="180"/>
      <c r="C93" s="181">
        <v>1</v>
      </c>
      <c r="D93" s="182">
        <v>1</v>
      </c>
      <c r="E93" s="182"/>
      <c r="F93" s="182"/>
      <c r="G93" s="182"/>
      <c r="H93" s="182"/>
      <c r="I93" s="183">
        <f>IF(ISNUMBER( MATCH(A93,'Input og oversigt'!$C$10:$C$21,0)),1,0)</f>
        <v>0</v>
      </c>
      <c r="J93" s="184">
        <f>IF(AND(C93=1,I93&lt;&gt;1),7.4*'Input og oversigt'!$C$8/37,0)</f>
        <v>7.4</v>
      </c>
      <c r="K93" s="185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</row>
    <row r="94" spans="1:45">
      <c r="A94" s="179">
        <v>45899</v>
      </c>
      <c r="B94" s="180"/>
      <c r="C94" s="181"/>
      <c r="D94" s="182"/>
      <c r="E94" s="182"/>
      <c r="F94" s="182"/>
      <c r="G94" s="182">
        <v>1</v>
      </c>
      <c r="H94" s="182"/>
      <c r="I94" s="183">
        <f>IF(ISNUMBER( MATCH(A94,'Input og oversigt'!$C$10:$C$21,0)),1,0)</f>
        <v>0</v>
      </c>
      <c r="J94" s="184">
        <f>IF(AND(C94=1,I94&lt;&gt;1),7.4*'Input og oversigt'!$C$8/37,0)</f>
        <v>0</v>
      </c>
      <c r="K94" s="185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</row>
    <row r="95" spans="1:45">
      <c r="A95" s="179">
        <v>45900</v>
      </c>
      <c r="B95" s="180"/>
      <c r="C95" s="181"/>
      <c r="D95" s="182"/>
      <c r="E95" s="182"/>
      <c r="F95" s="182"/>
      <c r="G95" s="182">
        <v>1</v>
      </c>
      <c r="H95" s="182"/>
      <c r="I95" s="183">
        <f>IF(ISNUMBER( MATCH(A95,'Input og oversigt'!$C$10:$C$21,0)),1,0)</f>
        <v>0</v>
      </c>
      <c r="J95" s="184">
        <f>IF(AND(C95=1,I95&lt;&gt;1),7.4*'Input og oversigt'!$C$8/37,0)</f>
        <v>0</v>
      </c>
      <c r="K95" s="185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</row>
    <row r="96" spans="1:45">
      <c r="A96" s="179">
        <v>45901</v>
      </c>
      <c r="B96" s="180">
        <v>36</v>
      </c>
      <c r="C96" s="181">
        <v>1</v>
      </c>
      <c r="D96" s="182">
        <v>1</v>
      </c>
      <c r="E96" s="182"/>
      <c r="F96" s="182"/>
      <c r="G96" s="182"/>
      <c r="H96" s="182"/>
      <c r="I96" s="183">
        <f>IF(ISNUMBER( MATCH(A96,'Input og oversigt'!$C$10:$C$21,0)),1,0)</f>
        <v>0</v>
      </c>
      <c r="J96" s="184">
        <f>IF(AND(C96=1,I96&lt;&gt;1),7.4*'Input og oversigt'!$C$8/37,0)</f>
        <v>7.4</v>
      </c>
      <c r="K96" s="185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</row>
    <row r="97" spans="1:45">
      <c r="A97" s="179">
        <v>45902</v>
      </c>
      <c r="B97" s="180"/>
      <c r="C97" s="181">
        <v>1</v>
      </c>
      <c r="D97" s="182">
        <v>1</v>
      </c>
      <c r="E97" s="182"/>
      <c r="F97" s="182"/>
      <c r="G97" s="182"/>
      <c r="H97" s="182"/>
      <c r="I97" s="183">
        <f>IF(ISNUMBER( MATCH(A97,'Input og oversigt'!$C$10:$C$21,0)),1,0)</f>
        <v>0</v>
      </c>
      <c r="J97" s="184">
        <f>IF(AND(C97=1,I97&lt;&gt;1),7.4*'Input og oversigt'!$C$8/37,0)</f>
        <v>7.4</v>
      </c>
      <c r="K97" s="185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</row>
    <row r="98" spans="1:45">
      <c r="A98" s="179">
        <v>45903</v>
      </c>
      <c r="B98" s="180"/>
      <c r="C98" s="181">
        <v>1</v>
      </c>
      <c r="D98" s="182">
        <v>1</v>
      </c>
      <c r="E98" s="182"/>
      <c r="F98" s="182"/>
      <c r="G98" s="182"/>
      <c r="H98" s="182"/>
      <c r="I98" s="183">
        <f>IF(ISNUMBER( MATCH(A98,'Input og oversigt'!$C$10:$C$21,0)),1,0)</f>
        <v>0</v>
      </c>
      <c r="J98" s="184">
        <f>IF(AND(C98=1,I98&lt;&gt;1),7.4*'Input og oversigt'!$C$8/37,0)</f>
        <v>7.4</v>
      </c>
      <c r="K98" s="185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</row>
    <row r="99" spans="1:45">
      <c r="A99" s="179">
        <v>45904</v>
      </c>
      <c r="B99" s="180"/>
      <c r="C99" s="181">
        <v>1</v>
      </c>
      <c r="D99" s="182">
        <v>1</v>
      </c>
      <c r="E99" s="182"/>
      <c r="F99" s="182"/>
      <c r="G99" s="182"/>
      <c r="H99" s="182"/>
      <c r="I99" s="183">
        <f>IF(ISNUMBER( MATCH(A99,'Input og oversigt'!$C$10:$C$21,0)),1,0)</f>
        <v>0</v>
      </c>
      <c r="J99" s="184">
        <f>IF(AND(C99=1,I99&lt;&gt;1),7.4*'Input og oversigt'!$C$8/37,0)</f>
        <v>7.4</v>
      </c>
      <c r="K99" s="185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</row>
    <row r="100" spans="1:45">
      <c r="A100" s="179">
        <v>45905</v>
      </c>
      <c r="B100" s="180"/>
      <c r="C100" s="181">
        <v>1</v>
      </c>
      <c r="D100" s="182">
        <v>1</v>
      </c>
      <c r="E100" s="182"/>
      <c r="F100" s="182"/>
      <c r="G100" s="182"/>
      <c r="H100" s="182"/>
      <c r="I100" s="183">
        <f>IF(ISNUMBER( MATCH(A100,'Input og oversigt'!$C$10:$C$21,0)),1,0)</f>
        <v>0</v>
      </c>
      <c r="J100" s="184">
        <f>IF(AND(C100=1,I100&lt;&gt;1),7.4*'Input og oversigt'!$C$8/37,0)</f>
        <v>7.4</v>
      </c>
      <c r="K100" s="185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</row>
    <row r="101" spans="1:45">
      <c r="A101" s="179">
        <v>45906</v>
      </c>
      <c r="B101" s="180"/>
      <c r="C101" s="181"/>
      <c r="D101" s="182"/>
      <c r="E101" s="182"/>
      <c r="F101" s="182"/>
      <c r="G101" s="182">
        <v>1</v>
      </c>
      <c r="H101" s="182"/>
      <c r="I101" s="183">
        <f>IF(ISNUMBER( MATCH(A101,'Input og oversigt'!$C$10:$C$21,0)),1,0)</f>
        <v>0</v>
      </c>
      <c r="J101" s="184">
        <f>IF(AND(C101=1,I101&lt;&gt;1),7.4*'Input og oversigt'!$C$8/37,0)</f>
        <v>0</v>
      </c>
      <c r="K101" s="185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</row>
    <row r="102" spans="1:45">
      <c r="A102" s="179">
        <v>45907</v>
      </c>
      <c r="B102" s="180"/>
      <c r="C102" s="181"/>
      <c r="D102" s="182"/>
      <c r="E102" s="182"/>
      <c r="F102" s="182"/>
      <c r="G102" s="182">
        <v>1</v>
      </c>
      <c r="H102" s="182"/>
      <c r="I102" s="183">
        <f>IF(ISNUMBER( MATCH(A102,'Input og oversigt'!$C$10:$C$21,0)),1,0)</f>
        <v>0</v>
      </c>
      <c r="J102" s="184">
        <f>IF(AND(C102=1,I102&lt;&gt;1),7.4*'Input og oversigt'!$C$8/37,0)</f>
        <v>0</v>
      </c>
      <c r="K102" s="185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</row>
    <row r="103" spans="1:45">
      <c r="A103" s="179">
        <v>45908</v>
      </c>
      <c r="B103" s="180">
        <v>37</v>
      </c>
      <c r="C103" s="181">
        <v>1</v>
      </c>
      <c r="D103" s="182">
        <v>1</v>
      </c>
      <c r="E103" s="182"/>
      <c r="F103" s="182"/>
      <c r="G103" s="182"/>
      <c r="H103" s="182"/>
      <c r="I103" s="183">
        <f>IF(ISNUMBER( MATCH(A103,'Input og oversigt'!$C$10:$C$21,0)),1,0)</f>
        <v>0</v>
      </c>
      <c r="J103" s="184">
        <f>IF(AND(C103=1,I103&lt;&gt;1),7.4*'Input og oversigt'!$C$8/37,0)</f>
        <v>7.4</v>
      </c>
      <c r="K103" s="185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</row>
    <row r="104" spans="1:45">
      <c r="A104" s="179">
        <v>45909</v>
      </c>
      <c r="B104" s="180"/>
      <c r="C104" s="181">
        <v>1</v>
      </c>
      <c r="D104" s="182">
        <v>1</v>
      </c>
      <c r="E104" s="182"/>
      <c r="F104" s="182"/>
      <c r="G104" s="182"/>
      <c r="H104" s="182"/>
      <c r="I104" s="183">
        <f>IF(ISNUMBER( MATCH(A104,'Input og oversigt'!$C$10:$C$21,0)),1,0)</f>
        <v>0</v>
      </c>
      <c r="J104" s="184">
        <f>IF(AND(C104=1,I104&lt;&gt;1),7.4*'Input og oversigt'!$C$8/37,0)</f>
        <v>7.4</v>
      </c>
      <c r="K104" s="185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</row>
    <row r="105" spans="1:45">
      <c r="A105" s="179">
        <v>45910</v>
      </c>
      <c r="B105" s="180"/>
      <c r="C105" s="181">
        <v>1</v>
      </c>
      <c r="D105" s="182">
        <v>1</v>
      </c>
      <c r="E105" s="182"/>
      <c r="F105" s="182"/>
      <c r="G105" s="182"/>
      <c r="H105" s="182"/>
      <c r="I105" s="183">
        <f>IF(ISNUMBER( MATCH(A105,'Input og oversigt'!$C$10:$C$21,0)),1,0)</f>
        <v>0</v>
      </c>
      <c r="J105" s="184">
        <f>IF(AND(C105=1,I105&lt;&gt;1),7.4*'Input og oversigt'!$C$8/37,0)</f>
        <v>7.4</v>
      </c>
      <c r="K105" s="185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</row>
    <row r="106" spans="1:45">
      <c r="A106" s="179">
        <v>45911</v>
      </c>
      <c r="B106" s="180"/>
      <c r="C106" s="181">
        <v>1</v>
      </c>
      <c r="D106" s="182">
        <v>1</v>
      </c>
      <c r="E106" s="182"/>
      <c r="F106" s="182"/>
      <c r="G106" s="182"/>
      <c r="H106" s="182"/>
      <c r="I106" s="183">
        <f>IF(ISNUMBER( MATCH(A106,'Input og oversigt'!$C$10:$C$21,0)),1,0)</f>
        <v>0</v>
      </c>
      <c r="J106" s="184">
        <f>IF(AND(C106=1,I106&lt;&gt;1),7.4*'Input og oversigt'!$C$8/37,0)</f>
        <v>7.4</v>
      </c>
      <c r="K106" s="185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</row>
    <row r="107" spans="1:45">
      <c r="A107" s="179">
        <v>45912</v>
      </c>
      <c r="B107" s="180"/>
      <c r="C107" s="181">
        <v>1</v>
      </c>
      <c r="D107" s="182">
        <v>1</v>
      </c>
      <c r="E107" s="182"/>
      <c r="F107" s="182"/>
      <c r="G107" s="182"/>
      <c r="H107" s="182"/>
      <c r="I107" s="183">
        <f>IF(ISNUMBER( MATCH(A107,'Input og oversigt'!$C$10:$C$21,0)),1,0)</f>
        <v>0</v>
      </c>
      <c r="J107" s="184">
        <f>IF(AND(C107=1,I107&lt;&gt;1),7.4*'Input og oversigt'!$C$8/37,0)</f>
        <v>7.4</v>
      </c>
      <c r="K107" s="185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</row>
    <row r="108" spans="1:45">
      <c r="A108" s="179">
        <v>45913</v>
      </c>
      <c r="B108" s="180"/>
      <c r="C108" s="181"/>
      <c r="D108" s="182"/>
      <c r="E108" s="182"/>
      <c r="F108" s="182"/>
      <c r="G108" s="182">
        <v>1</v>
      </c>
      <c r="H108" s="182"/>
      <c r="I108" s="183">
        <f>IF(ISNUMBER( MATCH(A108,'Input og oversigt'!$C$10:$C$21,0)),1,0)</f>
        <v>0</v>
      </c>
      <c r="J108" s="184">
        <f>IF(AND(C108=1,I108&lt;&gt;1),7.4*'Input og oversigt'!$C$8/37,0)</f>
        <v>0</v>
      </c>
      <c r="K108" s="185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</row>
    <row r="109" spans="1:45">
      <c r="A109" s="179">
        <v>45914</v>
      </c>
      <c r="B109" s="180"/>
      <c r="C109" s="181"/>
      <c r="D109" s="182"/>
      <c r="E109" s="182"/>
      <c r="F109" s="182"/>
      <c r="G109" s="182">
        <v>1</v>
      </c>
      <c r="H109" s="182"/>
      <c r="I109" s="183">
        <f>IF(ISNUMBER( MATCH(A109,'Input og oversigt'!$C$10:$C$21,0)),1,0)</f>
        <v>0</v>
      </c>
      <c r="J109" s="184">
        <f>IF(AND(C109=1,I109&lt;&gt;1),7.4*'Input og oversigt'!$C$8/37,0)</f>
        <v>0</v>
      </c>
      <c r="K109" s="185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</row>
    <row r="110" spans="1:45">
      <c r="A110" s="179">
        <v>45915</v>
      </c>
      <c r="B110" s="180">
        <v>38</v>
      </c>
      <c r="C110" s="181">
        <v>1</v>
      </c>
      <c r="D110" s="182">
        <v>1</v>
      </c>
      <c r="E110" s="182"/>
      <c r="F110" s="182"/>
      <c r="G110" s="182"/>
      <c r="H110" s="182"/>
      <c r="I110" s="183">
        <f>IF(ISNUMBER( MATCH(A110,'Input og oversigt'!$C$10:$C$21,0)),1,0)</f>
        <v>0</v>
      </c>
      <c r="J110" s="184">
        <f>IF(AND(C110=1,I110&lt;&gt;1),7.4*'Input og oversigt'!$C$8/37,0)</f>
        <v>7.4</v>
      </c>
      <c r="K110" s="185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</row>
    <row r="111" spans="1:45">
      <c r="A111" s="179">
        <v>45916</v>
      </c>
      <c r="B111" s="180"/>
      <c r="C111" s="181">
        <v>1</v>
      </c>
      <c r="D111" s="182">
        <v>1</v>
      </c>
      <c r="E111" s="182"/>
      <c r="F111" s="182"/>
      <c r="G111" s="182"/>
      <c r="H111" s="182"/>
      <c r="I111" s="183">
        <f>IF(ISNUMBER( MATCH(A111,'Input og oversigt'!$C$10:$C$21,0)),1,0)</f>
        <v>0</v>
      </c>
      <c r="J111" s="184">
        <f>IF(AND(C111=1,I111&lt;&gt;1),7.4*'Input og oversigt'!$C$8/37,0)</f>
        <v>7.4</v>
      </c>
      <c r="K111" s="185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</row>
    <row r="112" spans="1:45">
      <c r="A112" s="179">
        <v>45917</v>
      </c>
      <c r="B112" s="180"/>
      <c r="C112" s="181">
        <v>1</v>
      </c>
      <c r="D112" s="182">
        <v>1</v>
      </c>
      <c r="E112" s="182"/>
      <c r="F112" s="182"/>
      <c r="G112" s="182"/>
      <c r="H112" s="182"/>
      <c r="I112" s="183">
        <f>IF(ISNUMBER( MATCH(A112,'Input og oversigt'!$C$10:$C$21,0)),1,0)</f>
        <v>0</v>
      </c>
      <c r="J112" s="184">
        <f>IF(AND(C112=1,I112&lt;&gt;1),7.4*'Input og oversigt'!$C$8/37,0)</f>
        <v>7.4</v>
      </c>
      <c r="K112" s="185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</row>
    <row r="113" spans="1:45">
      <c r="A113" s="179">
        <v>45918</v>
      </c>
      <c r="B113" s="180"/>
      <c r="C113" s="181">
        <v>1</v>
      </c>
      <c r="D113" s="182">
        <v>1</v>
      </c>
      <c r="E113" s="182"/>
      <c r="F113" s="182"/>
      <c r="G113" s="182"/>
      <c r="H113" s="182"/>
      <c r="I113" s="183">
        <f>IF(ISNUMBER( MATCH(A113,'Input og oversigt'!$C$10:$C$21,0)),1,0)</f>
        <v>0</v>
      </c>
      <c r="J113" s="184">
        <f>IF(AND(C113=1,I113&lt;&gt;1),7.4*'Input og oversigt'!$C$8/37,0)</f>
        <v>7.4</v>
      </c>
      <c r="K113" s="185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</row>
    <row r="114" spans="1:45">
      <c r="A114" s="179">
        <v>45919</v>
      </c>
      <c r="B114" s="180"/>
      <c r="C114" s="181">
        <v>1</v>
      </c>
      <c r="D114" s="182">
        <v>1</v>
      </c>
      <c r="E114" s="182"/>
      <c r="F114" s="182"/>
      <c r="G114" s="182"/>
      <c r="H114" s="182"/>
      <c r="I114" s="183">
        <f>IF(ISNUMBER( MATCH(A114,'Input og oversigt'!$C$10:$C$21,0)),1,0)</f>
        <v>0</v>
      </c>
      <c r="J114" s="184">
        <f>IF(AND(C114=1,I114&lt;&gt;1),7.4*'Input og oversigt'!$C$8/37,0)</f>
        <v>7.4</v>
      </c>
      <c r="K114" s="185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</row>
    <row r="115" spans="1:45">
      <c r="A115" s="179">
        <v>45920</v>
      </c>
      <c r="B115" s="180"/>
      <c r="C115" s="181"/>
      <c r="D115" s="182"/>
      <c r="E115" s="182"/>
      <c r="F115" s="182"/>
      <c r="G115" s="182">
        <v>1</v>
      </c>
      <c r="H115" s="182"/>
      <c r="I115" s="183">
        <f>IF(ISNUMBER( MATCH(A115,'Input og oversigt'!$C$10:$C$21,0)),1,0)</f>
        <v>0</v>
      </c>
      <c r="J115" s="184">
        <f>IF(AND(C115=1,I115&lt;&gt;1),7.4*'Input og oversigt'!$C$8/37,0)</f>
        <v>0</v>
      </c>
      <c r="K115" s="185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</row>
    <row r="116" spans="1:45">
      <c r="A116" s="179">
        <v>45921</v>
      </c>
      <c r="B116" s="180"/>
      <c r="C116" s="181"/>
      <c r="D116" s="182"/>
      <c r="E116" s="182"/>
      <c r="F116" s="182"/>
      <c r="G116" s="182">
        <v>1</v>
      </c>
      <c r="H116" s="182"/>
      <c r="I116" s="183">
        <f>IF(ISNUMBER( MATCH(A116,'Input og oversigt'!$C$10:$C$21,0)),1,0)</f>
        <v>0</v>
      </c>
      <c r="J116" s="184">
        <f>IF(AND(C116=1,I116&lt;&gt;1),7.4*'Input og oversigt'!$C$8/37,0)</f>
        <v>0</v>
      </c>
      <c r="K116" s="185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</row>
    <row r="117" spans="1:45">
      <c r="A117" s="179">
        <v>45922</v>
      </c>
      <c r="B117" s="180">
        <v>39</v>
      </c>
      <c r="C117" s="181">
        <v>1</v>
      </c>
      <c r="D117" s="182">
        <v>1</v>
      </c>
      <c r="E117" s="182"/>
      <c r="F117" s="182"/>
      <c r="G117" s="182"/>
      <c r="H117" s="182"/>
      <c r="I117" s="183">
        <f>IF(ISNUMBER( MATCH(A117,'Input og oversigt'!$C$10:$C$21,0)),1,0)</f>
        <v>0</v>
      </c>
      <c r="J117" s="184">
        <f>IF(AND(C117=1,I117&lt;&gt;1),7.4*'Input og oversigt'!$C$8/37,0)</f>
        <v>7.4</v>
      </c>
      <c r="K117" s="185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</row>
    <row r="118" spans="1:45">
      <c r="A118" s="179">
        <v>45923</v>
      </c>
      <c r="B118" s="180"/>
      <c r="C118" s="181">
        <v>1</v>
      </c>
      <c r="D118" s="182">
        <v>1</v>
      </c>
      <c r="E118" s="182"/>
      <c r="F118" s="182"/>
      <c r="G118" s="182"/>
      <c r="H118" s="182"/>
      <c r="I118" s="183">
        <f>IF(ISNUMBER( MATCH(A118,'Input og oversigt'!$C$10:$C$21,0)),1,0)</f>
        <v>0</v>
      </c>
      <c r="J118" s="184">
        <f>IF(AND(C118=1,I118&lt;&gt;1),7.4*'Input og oversigt'!$C$8/37,0)</f>
        <v>7.4</v>
      </c>
      <c r="K118" s="185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</row>
    <row r="119" spans="1:45">
      <c r="A119" s="179">
        <v>45924</v>
      </c>
      <c r="B119" s="180"/>
      <c r="C119" s="181">
        <v>1</v>
      </c>
      <c r="D119" s="182">
        <v>1</v>
      </c>
      <c r="E119" s="182"/>
      <c r="F119" s="182"/>
      <c r="G119" s="182"/>
      <c r="H119" s="182"/>
      <c r="I119" s="183">
        <f>IF(ISNUMBER( MATCH(A119,'Input og oversigt'!$C$10:$C$21,0)),1,0)</f>
        <v>0</v>
      </c>
      <c r="J119" s="184">
        <f>IF(AND(C119=1,I119&lt;&gt;1),7.4*'Input og oversigt'!$C$8/37,0)</f>
        <v>7.4</v>
      </c>
      <c r="K119" s="185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</row>
    <row r="120" spans="1:45">
      <c r="A120" s="179">
        <v>45925</v>
      </c>
      <c r="B120" s="180"/>
      <c r="C120" s="181">
        <v>1</v>
      </c>
      <c r="D120" s="182">
        <v>1</v>
      </c>
      <c r="E120" s="182"/>
      <c r="F120" s="182"/>
      <c r="G120" s="182"/>
      <c r="H120" s="182"/>
      <c r="I120" s="183">
        <f>IF(ISNUMBER( MATCH(A120,'Input og oversigt'!$C$10:$C$21,0)),1,0)</f>
        <v>0</v>
      </c>
      <c r="J120" s="184">
        <f>IF(AND(C120=1,I120&lt;&gt;1),7.4*'Input og oversigt'!$C$8/37,0)</f>
        <v>7.4</v>
      </c>
      <c r="K120" s="185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</row>
    <row r="121" spans="1:45">
      <c r="A121" s="179">
        <v>45926</v>
      </c>
      <c r="B121" s="180"/>
      <c r="C121" s="181">
        <v>1</v>
      </c>
      <c r="D121" s="182">
        <v>1</v>
      </c>
      <c r="E121" s="182"/>
      <c r="F121" s="182"/>
      <c r="G121" s="182"/>
      <c r="H121" s="182"/>
      <c r="I121" s="183">
        <f>IF(ISNUMBER( MATCH(A121,'Input og oversigt'!$C$10:$C$21,0)),1,0)</f>
        <v>0</v>
      </c>
      <c r="J121" s="184">
        <f>IF(AND(C121=1,I121&lt;&gt;1),7.4*'Input og oversigt'!$C$8/37,0)</f>
        <v>7.4</v>
      </c>
      <c r="K121" s="185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</row>
    <row r="122" spans="1:45">
      <c r="A122" s="179">
        <v>45927</v>
      </c>
      <c r="B122" s="180"/>
      <c r="C122" s="181"/>
      <c r="D122" s="182"/>
      <c r="E122" s="182"/>
      <c r="F122" s="182"/>
      <c r="G122" s="182">
        <v>1</v>
      </c>
      <c r="H122" s="182"/>
      <c r="I122" s="183">
        <f>IF(ISNUMBER( MATCH(A122,'Input og oversigt'!$C$10:$C$21,0)),1,0)</f>
        <v>0</v>
      </c>
      <c r="J122" s="184">
        <f>IF(AND(C122=1,I122&lt;&gt;1),7.4*'Input og oversigt'!$C$8/37,0)</f>
        <v>0</v>
      </c>
      <c r="K122" s="185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</row>
    <row r="123" spans="1:45">
      <c r="A123" s="179">
        <v>45928</v>
      </c>
      <c r="B123" s="180"/>
      <c r="C123" s="181"/>
      <c r="D123" s="182"/>
      <c r="E123" s="182"/>
      <c r="F123" s="182"/>
      <c r="G123" s="182">
        <v>1</v>
      </c>
      <c r="H123" s="182"/>
      <c r="I123" s="183">
        <f>IF(ISNUMBER( MATCH(A123,'Input og oversigt'!$C$10:$C$21,0)),1,0)</f>
        <v>0</v>
      </c>
      <c r="J123" s="184">
        <f>IF(AND(C123=1,I123&lt;&gt;1),7.4*'Input og oversigt'!$C$8/37,0)</f>
        <v>0</v>
      </c>
      <c r="K123" s="185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</row>
    <row r="124" spans="1:45">
      <c r="A124" s="179">
        <v>45929</v>
      </c>
      <c r="B124" s="180">
        <v>40</v>
      </c>
      <c r="C124" s="181">
        <v>1</v>
      </c>
      <c r="D124" s="182">
        <v>1</v>
      </c>
      <c r="E124" s="182"/>
      <c r="F124" s="182"/>
      <c r="G124" s="182"/>
      <c r="H124" s="182"/>
      <c r="I124" s="183">
        <f>IF(ISNUMBER( MATCH(A124,'Input og oversigt'!$C$10:$C$21,0)),1,0)</f>
        <v>0</v>
      </c>
      <c r="J124" s="184">
        <f>IF(AND(C124=1,I124&lt;&gt;1),7.4*'Input og oversigt'!$C$8/37,0)</f>
        <v>7.4</v>
      </c>
      <c r="K124" s="185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</row>
    <row r="125" spans="1:45">
      <c r="A125" s="179">
        <v>45930</v>
      </c>
      <c r="B125" s="180"/>
      <c r="C125" s="181">
        <v>1</v>
      </c>
      <c r="D125" s="182">
        <v>1</v>
      </c>
      <c r="E125" s="182"/>
      <c r="F125" s="182"/>
      <c r="G125" s="182"/>
      <c r="H125" s="182"/>
      <c r="I125" s="183">
        <f>IF(ISNUMBER( MATCH(A125,'Input og oversigt'!$C$10:$C$21,0)),1,0)</f>
        <v>0</v>
      </c>
      <c r="J125" s="184">
        <f>IF(AND(C125=1,I125&lt;&gt;1),7.4*'Input og oversigt'!$C$8/37,0)</f>
        <v>7.4</v>
      </c>
      <c r="K125" s="185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</row>
    <row r="126" spans="1:45">
      <c r="A126" s="179">
        <v>45931</v>
      </c>
      <c r="B126" s="180"/>
      <c r="C126" s="181">
        <v>1</v>
      </c>
      <c r="D126" s="182">
        <v>1</v>
      </c>
      <c r="E126" s="182"/>
      <c r="F126" s="182"/>
      <c r="G126" s="182"/>
      <c r="H126" s="182"/>
      <c r="I126" s="183">
        <f>IF(ISNUMBER( MATCH(A126,'Input og oversigt'!$C$10:$C$21,0)),1,0)</f>
        <v>0</v>
      </c>
      <c r="J126" s="184">
        <f>IF(AND(C126=1,I126&lt;&gt;1),7.4*'Input og oversigt'!$C$8/37,0)</f>
        <v>7.4</v>
      </c>
      <c r="K126" s="185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</row>
    <row r="127" spans="1:45">
      <c r="A127" s="179">
        <v>45932</v>
      </c>
      <c r="B127" s="180"/>
      <c r="C127" s="181">
        <v>1</v>
      </c>
      <c r="D127" s="182">
        <v>1</v>
      </c>
      <c r="E127" s="182"/>
      <c r="F127" s="182"/>
      <c r="G127" s="182"/>
      <c r="H127" s="182"/>
      <c r="I127" s="183">
        <f>IF(ISNUMBER( MATCH(A127,'Input og oversigt'!$C$10:$C$21,0)),1,0)</f>
        <v>0</v>
      </c>
      <c r="J127" s="184">
        <f>IF(AND(C127=1,I127&lt;&gt;1),7.4*'Input og oversigt'!$C$8/37,0)</f>
        <v>7.4</v>
      </c>
      <c r="K127" s="185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</row>
    <row r="128" spans="1:45">
      <c r="A128" s="179">
        <v>45933</v>
      </c>
      <c r="B128" s="180"/>
      <c r="C128" s="181">
        <v>1</v>
      </c>
      <c r="D128" s="182">
        <v>1</v>
      </c>
      <c r="E128" s="182"/>
      <c r="F128" s="182"/>
      <c r="G128" s="182"/>
      <c r="H128" s="182"/>
      <c r="I128" s="183">
        <f>IF(ISNUMBER( MATCH(A128,'Input og oversigt'!$C$10:$C$21,0)),1,0)</f>
        <v>0</v>
      </c>
      <c r="J128" s="184">
        <f>IF(AND(C128=1,I128&lt;&gt;1),7.4*'Input og oversigt'!$C$8/37,0)</f>
        <v>7.4</v>
      </c>
      <c r="K128" s="185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</row>
    <row r="129" spans="1:45">
      <c r="A129" s="179">
        <v>45934</v>
      </c>
      <c r="B129" s="180"/>
      <c r="C129" s="181"/>
      <c r="D129" s="182"/>
      <c r="E129" s="182"/>
      <c r="F129" s="182"/>
      <c r="G129" s="182">
        <v>1</v>
      </c>
      <c r="H129" s="182"/>
      <c r="I129" s="183">
        <f>IF(ISNUMBER( MATCH(A129,'Input og oversigt'!$C$10:$C$21,0)),1,0)</f>
        <v>0</v>
      </c>
      <c r="J129" s="184">
        <f>IF(AND(C129=1,I129&lt;&gt;1),7.4*'Input og oversigt'!$C$8/37,0)</f>
        <v>0</v>
      </c>
      <c r="K129" s="185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</row>
    <row r="130" spans="1:45">
      <c r="A130" s="179">
        <v>45935</v>
      </c>
      <c r="B130" s="180"/>
      <c r="C130" s="181"/>
      <c r="D130" s="182"/>
      <c r="E130" s="182"/>
      <c r="F130" s="182"/>
      <c r="G130" s="182">
        <v>1</v>
      </c>
      <c r="H130" s="182"/>
      <c r="I130" s="183">
        <f>IF(ISNUMBER( MATCH(A130,'Input og oversigt'!$C$10:$C$21,0)),1,0)</f>
        <v>0</v>
      </c>
      <c r="J130" s="184">
        <f>IF(AND(C130=1,I130&lt;&gt;1),7.4*'Input og oversigt'!$C$8/37,0)</f>
        <v>0</v>
      </c>
      <c r="K130" s="185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</row>
    <row r="131" spans="1:45">
      <c r="A131" s="179">
        <v>45936</v>
      </c>
      <c r="B131" s="180">
        <v>41</v>
      </c>
      <c r="C131" s="181">
        <v>1</v>
      </c>
      <c r="D131" s="182">
        <v>1</v>
      </c>
      <c r="E131" s="182"/>
      <c r="F131" s="182"/>
      <c r="G131" s="182"/>
      <c r="H131" s="182"/>
      <c r="I131" s="183">
        <f>IF(ISNUMBER( MATCH(A131,'Input og oversigt'!$C$10:$C$21,0)),1,0)</f>
        <v>0</v>
      </c>
      <c r="J131" s="184">
        <f>IF(AND(C131=1,I131&lt;&gt;1),7.4*'Input og oversigt'!$C$8/37,0)</f>
        <v>7.4</v>
      </c>
      <c r="K131" s="185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</row>
    <row r="132" spans="1:45">
      <c r="A132" s="179">
        <v>45937</v>
      </c>
      <c r="B132" s="180"/>
      <c r="C132" s="181">
        <v>1</v>
      </c>
      <c r="D132" s="182">
        <v>1</v>
      </c>
      <c r="E132" s="182"/>
      <c r="F132" s="182"/>
      <c r="G132" s="182"/>
      <c r="H132" s="182"/>
      <c r="I132" s="183">
        <f>IF(ISNUMBER( MATCH(A132,'Input og oversigt'!$C$10:$C$21,0)),1,0)</f>
        <v>0</v>
      </c>
      <c r="J132" s="184">
        <f>IF(AND(C132=1,I132&lt;&gt;1),7.4*'Input og oversigt'!$C$8/37,0)</f>
        <v>7.4</v>
      </c>
      <c r="K132" s="185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</row>
    <row r="133" spans="1:45">
      <c r="A133" s="179">
        <v>45938</v>
      </c>
      <c r="B133" s="180"/>
      <c r="C133" s="181">
        <v>1</v>
      </c>
      <c r="D133" s="182">
        <v>1</v>
      </c>
      <c r="E133" s="182"/>
      <c r="F133" s="182"/>
      <c r="G133" s="182"/>
      <c r="H133" s="182"/>
      <c r="I133" s="183">
        <f>IF(ISNUMBER( MATCH(A133,'Input og oversigt'!$C$10:$C$21,0)),1,0)</f>
        <v>0</v>
      </c>
      <c r="J133" s="184">
        <f>IF(AND(C133=1,I133&lt;&gt;1),7.4*'Input og oversigt'!$C$8/37,0)</f>
        <v>7.4</v>
      </c>
      <c r="K133" s="185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</row>
    <row r="134" spans="1:45">
      <c r="A134" s="179">
        <v>45939</v>
      </c>
      <c r="B134" s="180"/>
      <c r="C134" s="181">
        <v>1</v>
      </c>
      <c r="D134" s="182">
        <v>1</v>
      </c>
      <c r="E134" s="182"/>
      <c r="F134" s="182"/>
      <c r="G134" s="182"/>
      <c r="H134" s="182"/>
      <c r="I134" s="183">
        <f>IF(ISNUMBER( MATCH(A134,'Input og oversigt'!$C$10:$C$21,0)),1,0)</f>
        <v>0</v>
      </c>
      <c r="J134" s="184">
        <f>IF(AND(C134=1,I134&lt;&gt;1),7.4*'Input og oversigt'!$C$8/37,0)</f>
        <v>7.4</v>
      </c>
      <c r="K134" s="185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</row>
    <row r="135" spans="1:45">
      <c r="A135" s="179">
        <v>45940</v>
      </c>
      <c r="B135" s="180"/>
      <c r="C135" s="181">
        <v>1</v>
      </c>
      <c r="D135" s="182">
        <v>1</v>
      </c>
      <c r="E135" s="182"/>
      <c r="F135" s="182"/>
      <c r="G135" s="182"/>
      <c r="H135" s="182"/>
      <c r="I135" s="183">
        <f>IF(ISNUMBER( MATCH(A135,'Input og oversigt'!$C$10:$C$21,0)),1,0)</f>
        <v>0</v>
      </c>
      <c r="J135" s="184">
        <f>IF(AND(C135=1,I135&lt;&gt;1),7.4*'Input og oversigt'!$C$8/37,0)</f>
        <v>7.4</v>
      </c>
      <c r="K135" s="185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</row>
    <row r="136" spans="1:45">
      <c r="A136" s="179">
        <v>45941</v>
      </c>
      <c r="B136" s="180"/>
      <c r="C136" s="181"/>
      <c r="D136" s="182"/>
      <c r="E136" s="182"/>
      <c r="F136" s="182"/>
      <c r="G136" s="182">
        <v>1</v>
      </c>
      <c r="H136" s="182"/>
      <c r="I136" s="183">
        <f>IF(ISNUMBER( MATCH(A136,'Input og oversigt'!$C$10:$C$21,0)),1,0)</f>
        <v>0</v>
      </c>
      <c r="J136" s="184">
        <f>IF(AND(C136=1,I136&lt;&gt;1),7.4*'Input og oversigt'!$C$8/37,0)</f>
        <v>0</v>
      </c>
      <c r="K136" s="185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</row>
    <row r="137" spans="1:45">
      <c r="A137" s="179">
        <v>45942</v>
      </c>
      <c r="B137" s="180"/>
      <c r="C137" s="181"/>
      <c r="D137" s="182"/>
      <c r="E137" s="182"/>
      <c r="F137" s="182"/>
      <c r="G137" s="182">
        <v>1</v>
      </c>
      <c r="H137" s="182"/>
      <c r="I137" s="183">
        <f>IF(ISNUMBER( MATCH(A137,'Input og oversigt'!$C$10:$C$21,0)),1,0)</f>
        <v>0</v>
      </c>
      <c r="J137" s="184">
        <f>IF(AND(C137=1,I137&lt;&gt;1),7.4*'Input og oversigt'!$C$8/37,0)</f>
        <v>0</v>
      </c>
      <c r="K137" s="185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</row>
    <row r="138" spans="1:45">
      <c r="A138" s="179">
        <v>45943</v>
      </c>
      <c r="B138" s="180">
        <v>42</v>
      </c>
      <c r="C138" s="181">
        <v>1</v>
      </c>
      <c r="D138" s="182"/>
      <c r="E138" s="182"/>
      <c r="F138" s="182"/>
      <c r="G138" s="182"/>
      <c r="H138" s="182"/>
      <c r="I138" s="183">
        <f>IF(ISNUMBER( MATCH(A138,'Input og oversigt'!$C$10:$C$21,0)),1,0)</f>
        <v>0</v>
      </c>
      <c r="J138" s="184">
        <f>IF(AND(C138=1,I138&lt;&gt;1),7.4*'Input og oversigt'!$C$8/37,0)</f>
        <v>7.4</v>
      </c>
      <c r="K138" s="185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</row>
    <row r="139" spans="1:45">
      <c r="A139" s="179">
        <v>45944</v>
      </c>
      <c r="B139" s="180"/>
      <c r="C139" s="181">
        <v>1</v>
      </c>
      <c r="D139" s="182"/>
      <c r="E139" s="182"/>
      <c r="F139" s="182"/>
      <c r="G139" s="182"/>
      <c r="H139" s="182"/>
      <c r="I139" s="183">
        <f>IF(ISNUMBER( MATCH(A139,'Input og oversigt'!$C$10:$C$21,0)),1,0)</f>
        <v>0</v>
      </c>
      <c r="J139" s="184">
        <f>IF(AND(C139=1,I139&lt;&gt;1),7.4*'Input og oversigt'!$C$8/37,0)</f>
        <v>7.4</v>
      </c>
      <c r="K139" s="185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</row>
    <row r="140" spans="1:45">
      <c r="A140" s="179">
        <v>45945</v>
      </c>
      <c r="B140" s="180"/>
      <c r="C140" s="181">
        <v>1</v>
      </c>
      <c r="D140" s="182"/>
      <c r="E140" s="182"/>
      <c r="F140" s="182"/>
      <c r="G140" s="182"/>
      <c r="H140" s="182"/>
      <c r="I140" s="183">
        <f>IF(ISNUMBER( MATCH(A140,'Input og oversigt'!$C$10:$C$21,0)),1,0)</f>
        <v>0</v>
      </c>
      <c r="J140" s="184">
        <f>IF(AND(C140=1,I140&lt;&gt;1),7.4*'Input og oversigt'!$C$8/37,0)</f>
        <v>7.4</v>
      </c>
      <c r="K140" s="185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</row>
    <row r="141" spans="1:45">
      <c r="A141" s="179">
        <v>45946</v>
      </c>
      <c r="B141" s="180"/>
      <c r="C141" s="181">
        <v>1</v>
      </c>
      <c r="D141" s="182"/>
      <c r="E141" s="182"/>
      <c r="F141" s="182"/>
      <c r="G141" s="182"/>
      <c r="H141" s="182"/>
      <c r="I141" s="183">
        <f>IF(ISNUMBER( MATCH(A141,'Input og oversigt'!$C$10:$C$21,0)),1,0)</f>
        <v>0</v>
      </c>
      <c r="J141" s="184">
        <f>IF(AND(C141=1,I141&lt;&gt;1),7.4*'Input og oversigt'!$C$8/37,0)</f>
        <v>7.4</v>
      </c>
      <c r="K141" s="185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</row>
    <row r="142" spans="1:45">
      <c r="A142" s="179">
        <v>45947</v>
      </c>
      <c r="B142" s="180"/>
      <c r="C142" s="181">
        <v>1</v>
      </c>
      <c r="D142" s="182"/>
      <c r="E142" s="182"/>
      <c r="F142" s="182"/>
      <c r="G142" s="182"/>
      <c r="H142" s="182"/>
      <c r="I142" s="183">
        <f>IF(ISNUMBER( MATCH(A142,'Input og oversigt'!$C$10:$C$21,0)),1,0)</f>
        <v>0</v>
      </c>
      <c r="J142" s="184">
        <f>IF(AND(C142=1,I142&lt;&gt;1),7.4*'Input og oversigt'!$C$8/37,0)</f>
        <v>7.4</v>
      </c>
      <c r="K142" s="185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</row>
    <row r="143" spans="1:45">
      <c r="A143" s="179">
        <v>45948</v>
      </c>
      <c r="B143" s="180"/>
      <c r="C143" s="181"/>
      <c r="D143" s="182"/>
      <c r="E143" s="182"/>
      <c r="F143" s="182"/>
      <c r="G143" s="182">
        <v>1</v>
      </c>
      <c r="H143" s="182"/>
      <c r="I143" s="183">
        <f>IF(ISNUMBER( MATCH(A143,'Input og oversigt'!$C$10:$C$21,0)),1,0)</f>
        <v>0</v>
      </c>
      <c r="J143" s="184">
        <f>IF(AND(C143=1,I143&lt;&gt;1),7.4*'Input og oversigt'!$C$8/37,0)</f>
        <v>0</v>
      </c>
      <c r="K143" s="185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</row>
    <row r="144" spans="1:45">
      <c r="A144" s="179">
        <v>45949</v>
      </c>
      <c r="B144" s="180"/>
      <c r="C144" s="181"/>
      <c r="D144" s="182"/>
      <c r="E144" s="182"/>
      <c r="F144" s="182"/>
      <c r="G144" s="182">
        <v>1</v>
      </c>
      <c r="H144" s="182"/>
      <c r="I144" s="183">
        <f>IF(ISNUMBER( MATCH(A144,'Input og oversigt'!$C$10:$C$21,0)),1,0)</f>
        <v>0</v>
      </c>
      <c r="J144" s="184">
        <f>IF(AND(C144=1,I144&lt;&gt;1),7.4*'Input og oversigt'!$C$8/37,0)</f>
        <v>0</v>
      </c>
      <c r="K144" s="185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</row>
    <row r="145" spans="1:45">
      <c r="A145" s="179">
        <v>45950</v>
      </c>
      <c r="B145" s="180">
        <v>43</v>
      </c>
      <c r="C145" s="181">
        <v>1</v>
      </c>
      <c r="D145" s="182">
        <v>1</v>
      </c>
      <c r="E145" s="182"/>
      <c r="F145" s="182"/>
      <c r="G145" s="182"/>
      <c r="H145" s="182"/>
      <c r="I145" s="183">
        <f>IF(ISNUMBER( MATCH(A145,'Input og oversigt'!$C$10:$C$21,0)),1,0)</f>
        <v>0</v>
      </c>
      <c r="J145" s="184">
        <f>IF(AND(C145=1,I145&lt;&gt;1),7.4*'Input og oversigt'!$C$8/37,0)</f>
        <v>7.4</v>
      </c>
      <c r="K145" s="185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</row>
    <row r="146" spans="1:45">
      <c r="A146" s="179">
        <v>45951</v>
      </c>
      <c r="B146" s="180"/>
      <c r="C146" s="181">
        <v>1</v>
      </c>
      <c r="D146" s="182">
        <v>1</v>
      </c>
      <c r="E146" s="182"/>
      <c r="F146" s="182"/>
      <c r="G146" s="182"/>
      <c r="H146" s="182"/>
      <c r="I146" s="183">
        <f>IF(ISNUMBER( MATCH(A146,'Input og oversigt'!$C$10:$C$21,0)),1,0)</f>
        <v>0</v>
      </c>
      <c r="J146" s="184">
        <f>IF(AND(C146=1,I146&lt;&gt;1),7.4*'Input og oversigt'!$C$8/37,0)</f>
        <v>7.4</v>
      </c>
      <c r="K146" s="185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</row>
    <row r="147" spans="1:45">
      <c r="A147" s="179">
        <v>45952</v>
      </c>
      <c r="B147" s="180"/>
      <c r="C147" s="181">
        <v>1</v>
      </c>
      <c r="D147" s="182">
        <v>1</v>
      </c>
      <c r="E147" s="182"/>
      <c r="F147" s="182"/>
      <c r="G147" s="182"/>
      <c r="H147" s="182"/>
      <c r="I147" s="183">
        <f>IF(ISNUMBER( MATCH(A147,'Input og oversigt'!$C$10:$C$21,0)),1,0)</f>
        <v>0</v>
      </c>
      <c r="J147" s="184">
        <f>IF(AND(C147=1,I147&lt;&gt;1),7.4*'Input og oversigt'!$C$8/37,0)</f>
        <v>7.4</v>
      </c>
      <c r="K147" s="185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</row>
    <row r="148" spans="1:45">
      <c r="A148" s="179">
        <v>45953</v>
      </c>
      <c r="B148" s="180"/>
      <c r="C148" s="181">
        <v>1</v>
      </c>
      <c r="D148" s="182">
        <v>1</v>
      </c>
      <c r="E148" s="182"/>
      <c r="F148" s="182"/>
      <c r="G148" s="182"/>
      <c r="H148" s="182"/>
      <c r="I148" s="183">
        <f>IF(ISNUMBER( MATCH(A148,'Input og oversigt'!$C$10:$C$21,0)),1,0)</f>
        <v>0</v>
      </c>
      <c r="J148" s="184">
        <f>IF(AND(C148=1,I148&lt;&gt;1),7.4*'Input og oversigt'!$C$8/37,0)</f>
        <v>7.4</v>
      </c>
      <c r="K148" s="185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</row>
    <row r="149" spans="1:45">
      <c r="A149" s="179">
        <v>45954</v>
      </c>
      <c r="B149" s="180"/>
      <c r="C149" s="181">
        <v>1</v>
      </c>
      <c r="D149" s="182">
        <v>1</v>
      </c>
      <c r="E149" s="182"/>
      <c r="F149" s="182"/>
      <c r="G149" s="182"/>
      <c r="H149" s="182"/>
      <c r="I149" s="183">
        <f>IF(ISNUMBER( MATCH(A149,'Input og oversigt'!$C$10:$C$21,0)),1,0)</f>
        <v>0</v>
      </c>
      <c r="J149" s="184">
        <f>IF(AND(C149=1,I149&lt;&gt;1),7.4*'Input og oversigt'!$C$8/37,0)</f>
        <v>7.4</v>
      </c>
      <c r="K149" s="185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</row>
    <row r="150" spans="1:45">
      <c r="A150" s="179">
        <v>45955</v>
      </c>
      <c r="B150" s="180"/>
      <c r="C150" s="181"/>
      <c r="D150" s="182"/>
      <c r="E150" s="182"/>
      <c r="F150" s="182"/>
      <c r="G150" s="182">
        <v>1</v>
      </c>
      <c r="H150" s="182"/>
      <c r="I150" s="183">
        <f>IF(ISNUMBER( MATCH(A150,'Input og oversigt'!$C$10:$C$21,0)),1,0)</f>
        <v>0</v>
      </c>
      <c r="J150" s="184">
        <f>IF(AND(C150=1,I150&lt;&gt;1),7.4*'Input og oversigt'!$C$8/37,0)</f>
        <v>0</v>
      </c>
      <c r="K150" s="185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</row>
    <row r="151" spans="1:45">
      <c r="A151" s="179">
        <v>45956</v>
      </c>
      <c r="B151" s="180"/>
      <c r="C151" s="181"/>
      <c r="D151" s="182"/>
      <c r="E151" s="182"/>
      <c r="F151" s="182"/>
      <c r="G151" s="182">
        <v>1</v>
      </c>
      <c r="H151" s="182"/>
      <c r="I151" s="183">
        <f>IF(ISNUMBER( MATCH(A151,'Input og oversigt'!$C$10:$C$21,0)),1,0)</f>
        <v>0</v>
      </c>
      <c r="J151" s="184">
        <f>IF(AND(C151=1,I151&lt;&gt;1),7.4*'Input og oversigt'!$C$8/37,0)</f>
        <v>0</v>
      </c>
      <c r="K151" s="185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</row>
    <row r="152" spans="1:45">
      <c r="A152" s="179">
        <v>45957</v>
      </c>
      <c r="B152" s="180">
        <v>44</v>
      </c>
      <c r="C152" s="181">
        <v>1</v>
      </c>
      <c r="D152" s="182">
        <v>1</v>
      </c>
      <c r="E152" s="182"/>
      <c r="F152" s="182"/>
      <c r="G152" s="182"/>
      <c r="H152" s="182"/>
      <c r="I152" s="183">
        <f>IF(ISNUMBER( MATCH(A152,'Input og oversigt'!$C$10:$C$21,0)),1,0)</f>
        <v>0</v>
      </c>
      <c r="J152" s="184">
        <f>IF(AND(C152=1,I152&lt;&gt;1),7.4*'Input og oversigt'!$C$8/37,0)</f>
        <v>7.4</v>
      </c>
      <c r="K152" s="185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</row>
    <row r="153" spans="1:45">
      <c r="A153" s="179">
        <v>45958</v>
      </c>
      <c r="B153" s="180"/>
      <c r="C153" s="181">
        <v>1</v>
      </c>
      <c r="D153" s="182">
        <v>1</v>
      </c>
      <c r="E153" s="182"/>
      <c r="F153" s="182"/>
      <c r="G153" s="182"/>
      <c r="H153" s="182"/>
      <c r="I153" s="183">
        <f>IF(ISNUMBER( MATCH(A153,'Input og oversigt'!$C$10:$C$21,0)),1,0)</f>
        <v>0</v>
      </c>
      <c r="J153" s="184">
        <f>IF(AND(C153=1,I153&lt;&gt;1),7.4*'Input og oversigt'!$C$8/37,0)</f>
        <v>7.4</v>
      </c>
      <c r="K153" s="185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</row>
    <row r="154" spans="1:45">
      <c r="A154" s="179">
        <v>45959</v>
      </c>
      <c r="B154" s="180"/>
      <c r="C154" s="181">
        <v>1</v>
      </c>
      <c r="D154" s="182">
        <v>1</v>
      </c>
      <c r="E154" s="182"/>
      <c r="F154" s="182"/>
      <c r="G154" s="182"/>
      <c r="H154" s="182"/>
      <c r="I154" s="183">
        <f>IF(ISNUMBER( MATCH(A154,'Input og oversigt'!$C$10:$C$21,0)),1,0)</f>
        <v>0</v>
      </c>
      <c r="J154" s="184">
        <f>IF(AND(C154=1,I154&lt;&gt;1),7.4*'Input og oversigt'!$C$8/37,0)</f>
        <v>7.4</v>
      </c>
      <c r="K154" s="185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</row>
    <row r="155" spans="1:45">
      <c r="A155" s="179">
        <v>45960</v>
      </c>
      <c r="B155" s="180"/>
      <c r="C155" s="181">
        <v>1</v>
      </c>
      <c r="D155" s="182">
        <v>1</v>
      </c>
      <c r="E155" s="182"/>
      <c r="F155" s="182"/>
      <c r="G155" s="182"/>
      <c r="H155" s="182"/>
      <c r="I155" s="183">
        <f>IF(ISNUMBER( MATCH(A155,'Input og oversigt'!$C$10:$C$21,0)),1,0)</f>
        <v>0</v>
      </c>
      <c r="J155" s="184">
        <f>IF(AND(C155=1,I155&lt;&gt;1),7.4*'Input og oversigt'!$C$8/37,0)</f>
        <v>7.4</v>
      </c>
      <c r="K155" s="185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</row>
    <row r="156" spans="1:45">
      <c r="A156" s="179">
        <v>45961</v>
      </c>
      <c r="B156" s="180"/>
      <c r="C156" s="181">
        <v>1</v>
      </c>
      <c r="D156" s="182">
        <v>1</v>
      </c>
      <c r="E156" s="182"/>
      <c r="F156" s="182"/>
      <c r="G156" s="182"/>
      <c r="H156" s="182"/>
      <c r="I156" s="183">
        <f>IF(ISNUMBER( MATCH(A156,'Input og oversigt'!$C$10:$C$21,0)),1,0)</f>
        <v>0</v>
      </c>
      <c r="J156" s="184">
        <f>IF(AND(C156=1,I156&lt;&gt;1),7.4*'Input og oversigt'!$C$8/37,0)</f>
        <v>7.4</v>
      </c>
      <c r="K156" s="185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</row>
    <row r="157" spans="1:45">
      <c r="A157" s="179">
        <v>45962</v>
      </c>
      <c r="B157" s="180"/>
      <c r="C157" s="181"/>
      <c r="D157" s="182"/>
      <c r="E157" s="182"/>
      <c r="F157" s="182"/>
      <c r="G157" s="182">
        <v>1</v>
      </c>
      <c r="H157" s="182"/>
      <c r="I157" s="183">
        <f>IF(ISNUMBER( MATCH(A157,'Input og oversigt'!$C$10:$C$21,0)),1,0)</f>
        <v>0</v>
      </c>
      <c r="J157" s="184">
        <f>IF(AND(C157=1,I157&lt;&gt;1),7.4*'Input og oversigt'!$C$8/37,0)</f>
        <v>0</v>
      </c>
      <c r="K157" s="185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</row>
    <row r="158" spans="1:45">
      <c r="A158" s="179">
        <v>45963</v>
      </c>
      <c r="B158" s="180"/>
      <c r="C158" s="181"/>
      <c r="D158" s="182"/>
      <c r="E158" s="182"/>
      <c r="F158" s="182"/>
      <c r="G158" s="182">
        <v>1</v>
      </c>
      <c r="H158" s="182"/>
      <c r="I158" s="183">
        <f>IF(ISNUMBER( MATCH(A158,'Input og oversigt'!$C$10:$C$21,0)),1,0)</f>
        <v>0</v>
      </c>
      <c r="J158" s="184">
        <f>IF(AND(C158=1,I158&lt;&gt;1),7.4*'Input og oversigt'!$C$8/37,0)</f>
        <v>0</v>
      </c>
      <c r="K158" s="185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</row>
    <row r="159" spans="1:45">
      <c r="A159" s="179">
        <v>45964</v>
      </c>
      <c r="B159" s="180">
        <v>45</v>
      </c>
      <c r="C159" s="181">
        <v>1</v>
      </c>
      <c r="D159" s="182">
        <v>1</v>
      </c>
      <c r="E159" s="182"/>
      <c r="F159" s="182"/>
      <c r="G159" s="182"/>
      <c r="H159" s="182"/>
      <c r="I159" s="183">
        <f>IF(ISNUMBER( MATCH(A159,'Input og oversigt'!$C$10:$C$21,0)),1,0)</f>
        <v>0</v>
      </c>
      <c r="J159" s="184">
        <f>IF(AND(C159=1,I159&lt;&gt;1),7.4*'Input og oversigt'!$C$8/37,0)</f>
        <v>7.4</v>
      </c>
      <c r="K159" s="185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</row>
    <row r="160" spans="1:45">
      <c r="A160" s="179">
        <v>45965</v>
      </c>
      <c r="B160" s="180"/>
      <c r="C160" s="181">
        <v>1</v>
      </c>
      <c r="D160" s="182">
        <v>1</v>
      </c>
      <c r="E160" s="182"/>
      <c r="F160" s="182"/>
      <c r="G160" s="182"/>
      <c r="H160" s="182"/>
      <c r="I160" s="183">
        <f>IF(ISNUMBER( MATCH(A160,'Input og oversigt'!$C$10:$C$21,0)),1,0)</f>
        <v>0</v>
      </c>
      <c r="J160" s="184">
        <f>IF(AND(C160=1,I160&lt;&gt;1),7.4*'Input og oversigt'!$C$8/37,0)</f>
        <v>7.4</v>
      </c>
      <c r="K160" s="185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</row>
    <row r="161" spans="1:45">
      <c r="A161" s="179">
        <v>45966</v>
      </c>
      <c r="B161" s="180"/>
      <c r="C161" s="181">
        <v>1</v>
      </c>
      <c r="D161" s="182">
        <v>1</v>
      </c>
      <c r="E161" s="182"/>
      <c r="F161" s="182"/>
      <c r="G161" s="182"/>
      <c r="H161" s="182"/>
      <c r="I161" s="183">
        <f>IF(ISNUMBER( MATCH(A161,'Input og oversigt'!$C$10:$C$21,0)),1,0)</f>
        <v>0</v>
      </c>
      <c r="J161" s="184">
        <f>IF(AND(C161=1,I161&lt;&gt;1),7.4*'Input og oversigt'!$C$8/37,0)</f>
        <v>7.4</v>
      </c>
      <c r="K161" s="185"/>
      <c r="L161" s="4"/>
      <c r="M161" s="4"/>
      <c r="N161" s="4"/>
      <c r="O161" s="4"/>
      <c r="P161" s="4"/>
      <c r="Q161" s="4"/>
      <c r="R161" s="4"/>
      <c r="S161" s="4" t="s">
        <v>20</v>
      </c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</row>
    <row r="162" spans="1:45">
      <c r="A162" s="179">
        <v>45967</v>
      </c>
      <c r="B162" s="180"/>
      <c r="C162" s="181">
        <v>1</v>
      </c>
      <c r="D162" s="182">
        <v>1</v>
      </c>
      <c r="E162" s="182"/>
      <c r="F162" s="182"/>
      <c r="G162" s="182"/>
      <c r="H162" s="182"/>
      <c r="I162" s="183">
        <f>IF(ISNUMBER( MATCH(A162,'Input og oversigt'!$C$10:$C$21,0)),1,0)</f>
        <v>0</v>
      </c>
      <c r="J162" s="184">
        <f>IF(AND(C162=1,I162&lt;&gt;1),7.4*'Input og oversigt'!$C$8/37,0)</f>
        <v>7.4</v>
      </c>
      <c r="K162" s="185"/>
      <c r="L162" s="4"/>
      <c r="M162" s="4"/>
      <c r="N162" s="4"/>
      <c r="O162" s="4"/>
      <c r="P162" s="4"/>
      <c r="Q162" s="4"/>
      <c r="R162" s="4"/>
      <c r="S162" s="4" t="s">
        <v>20</v>
      </c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</row>
    <row r="163" spans="1:45">
      <c r="A163" s="179">
        <v>45968</v>
      </c>
      <c r="B163" s="180"/>
      <c r="C163" s="181">
        <v>1</v>
      </c>
      <c r="D163" s="182">
        <v>1</v>
      </c>
      <c r="E163" s="182"/>
      <c r="F163" s="182"/>
      <c r="G163" s="182"/>
      <c r="H163" s="182"/>
      <c r="I163" s="183">
        <f>IF(ISNUMBER( MATCH(A163,'Input og oversigt'!$C$10:$C$21,0)),1,0)</f>
        <v>0</v>
      </c>
      <c r="J163" s="184">
        <f>IF(AND(C163=1,I163&lt;&gt;1),7.4*'Input og oversigt'!$C$8/37,0)</f>
        <v>7.4</v>
      </c>
      <c r="K163" s="185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</row>
    <row r="164" spans="1:45">
      <c r="A164" s="179">
        <v>45969</v>
      </c>
      <c r="B164" s="180"/>
      <c r="C164" s="181"/>
      <c r="D164" s="182"/>
      <c r="E164" s="182"/>
      <c r="F164" s="182"/>
      <c r="G164" s="182">
        <v>1</v>
      </c>
      <c r="H164" s="182"/>
      <c r="I164" s="183">
        <f>IF(ISNUMBER( MATCH(A164,'Input og oversigt'!$C$10:$C$21,0)),1,0)</f>
        <v>0</v>
      </c>
      <c r="J164" s="184">
        <f>IF(AND(C164=1,I164&lt;&gt;1),7.4*'Input og oversigt'!$C$8/37,0)</f>
        <v>0</v>
      </c>
      <c r="K164" s="185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</row>
    <row r="165" spans="1:45">
      <c r="A165" s="179">
        <v>45970</v>
      </c>
      <c r="B165" s="180"/>
      <c r="C165" s="181"/>
      <c r="D165" s="182"/>
      <c r="E165" s="182"/>
      <c r="F165" s="182"/>
      <c r="G165" s="182">
        <v>1</v>
      </c>
      <c r="H165" s="182"/>
      <c r="I165" s="183">
        <f>IF(ISNUMBER( MATCH(A165,'Input og oversigt'!$C$10:$C$21,0)),1,0)</f>
        <v>0</v>
      </c>
      <c r="J165" s="184">
        <f>IF(AND(C165=1,I165&lt;&gt;1),7.4*'Input og oversigt'!$C$8/37,0)</f>
        <v>0</v>
      </c>
      <c r="K165" s="185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</row>
    <row r="166" spans="1:45">
      <c r="A166" s="179">
        <v>45971</v>
      </c>
      <c r="B166" s="180">
        <v>46</v>
      </c>
      <c r="C166" s="181">
        <v>1</v>
      </c>
      <c r="D166" s="182">
        <v>1</v>
      </c>
      <c r="E166" s="182"/>
      <c r="F166" s="182"/>
      <c r="G166" s="182"/>
      <c r="H166" s="182"/>
      <c r="I166" s="183">
        <f>IF(ISNUMBER( MATCH(A166,'Input og oversigt'!$C$10:$C$21,0)),1,0)</f>
        <v>0</v>
      </c>
      <c r="J166" s="184">
        <f>IF(AND(C166=1,I166&lt;&gt;1),7.4*'Input og oversigt'!$C$8/37,0)</f>
        <v>7.4</v>
      </c>
      <c r="K166" s="185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</row>
    <row r="167" spans="1:45">
      <c r="A167" s="179">
        <v>45972</v>
      </c>
      <c r="B167" s="180"/>
      <c r="C167" s="181">
        <v>1</v>
      </c>
      <c r="D167" s="182">
        <v>1</v>
      </c>
      <c r="E167" s="182"/>
      <c r="F167" s="182"/>
      <c r="G167" s="182"/>
      <c r="H167" s="182"/>
      <c r="I167" s="183">
        <f>IF(ISNUMBER( MATCH(A167,'Input og oversigt'!$C$10:$C$21,0)),1,0)</f>
        <v>0</v>
      </c>
      <c r="J167" s="184">
        <f>IF(AND(C167=1,I167&lt;&gt;1),7.4*'Input og oversigt'!$C$8/37,0)</f>
        <v>7.4</v>
      </c>
      <c r="K167" s="185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</row>
    <row r="168" spans="1:45">
      <c r="A168" s="179">
        <v>45973</v>
      </c>
      <c r="B168" s="180"/>
      <c r="C168" s="181">
        <v>1</v>
      </c>
      <c r="D168" s="182">
        <v>1</v>
      </c>
      <c r="E168" s="182"/>
      <c r="F168" s="182"/>
      <c r="G168" s="182"/>
      <c r="H168" s="182"/>
      <c r="I168" s="183">
        <f>IF(ISNUMBER( MATCH(A168,'Input og oversigt'!$C$10:$C$21,0)),1,0)</f>
        <v>0</v>
      </c>
      <c r="J168" s="184">
        <f>IF(AND(C168=1,I168&lt;&gt;1),7.4*'Input og oversigt'!$C$8/37,0)</f>
        <v>7.4</v>
      </c>
      <c r="K168" s="185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</row>
    <row r="169" spans="1:45">
      <c r="A169" s="179">
        <v>45974</v>
      </c>
      <c r="B169" s="180"/>
      <c r="C169" s="181">
        <v>1</v>
      </c>
      <c r="D169" s="182">
        <v>1</v>
      </c>
      <c r="E169" s="182"/>
      <c r="F169" s="182"/>
      <c r="G169" s="182"/>
      <c r="H169" s="182"/>
      <c r="I169" s="183">
        <f>IF(ISNUMBER( MATCH(A169,'Input og oversigt'!$C$10:$C$21,0)),1,0)</f>
        <v>0</v>
      </c>
      <c r="J169" s="184">
        <f>IF(AND(C169=1,I169&lt;&gt;1),7.4*'Input og oversigt'!$C$8/37,0)</f>
        <v>7.4</v>
      </c>
      <c r="K169" s="185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</row>
    <row r="170" spans="1:45">
      <c r="A170" s="179">
        <v>45975</v>
      </c>
      <c r="B170" s="180"/>
      <c r="C170" s="181">
        <v>1</v>
      </c>
      <c r="D170" s="182">
        <v>1</v>
      </c>
      <c r="E170" s="182"/>
      <c r="F170" s="182"/>
      <c r="G170" s="182"/>
      <c r="H170" s="182"/>
      <c r="I170" s="183">
        <f>IF(ISNUMBER( MATCH(A170,'Input og oversigt'!$C$10:$C$21,0)),1,0)</f>
        <v>0</v>
      </c>
      <c r="J170" s="184">
        <f>IF(AND(C170=1,I170&lt;&gt;1),7.4*'Input og oversigt'!$C$8/37,0)</f>
        <v>7.4</v>
      </c>
      <c r="K170" s="185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</row>
    <row r="171" spans="1:45">
      <c r="A171" s="179">
        <v>45976</v>
      </c>
      <c r="B171" s="180"/>
      <c r="C171" s="181"/>
      <c r="D171" s="182"/>
      <c r="E171" s="182"/>
      <c r="F171" s="182"/>
      <c r="G171" s="182">
        <v>1</v>
      </c>
      <c r="H171" s="182"/>
      <c r="I171" s="183">
        <f>IF(ISNUMBER( MATCH(A171,'Input og oversigt'!$C$10:$C$21,0)),1,0)</f>
        <v>0</v>
      </c>
      <c r="J171" s="184">
        <f>IF(AND(C171=1,I171&lt;&gt;1),7.4*'Input og oversigt'!$C$8/37,0)</f>
        <v>0</v>
      </c>
      <c r="K171" s="185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</row>
    <row r="172" spans="1:45">
      <c r="A172" s="179">
        <v>45977</v>
      </c>
      <c r="B172" s="180"/>
      <c r="C172" s="181"/>
      <c r="D172" s="182"/>
      <c r="E172" s="182"/>
      <c r="F172" s="182"/>
      <c r="G172" s="182">
        <v>1</v>
      </c>
      <c r="H172" s="182"/>
      <c r="I172" s="183">
        <f>IF(ISNUMBER( MATCH(A172,'Input og oversigt'!$C$10:$C$21,0)),1,0)</f>
        <v>0</v>
      </c>
      <c r="J172" s="184">
        <f>IF(AND(C172=1,I172&lt;&gt;1),7.4*'Input og oversigt'!$C$8/37,0)</f>
        <v>0</v>
      </c>
      <c r="K172" s="185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</row>
    <row r="173" spans="1:45">
      <c r="A173" s="179">
        <v>45978</v>
      </c>
      <c r="B173" s="180">
        <v>47</v>
      </c>
      <c r="C173" s="181">
        <v>1</v>
      </c>
      <c r="D173" s="182">
        <v>1</v>
      </c>
      <c r="E173" s="182"/>
      <c r="F173" s="182"/>
      <c r="G173" s="182"/>
      <c r="H173" s="182"/>
      <c r="I173" s="183">
        <f>IF(ISNUMBER( MATCH(A173,'Input og oversigt'!$C$10:$C$21,0)),1,0)</f>
        <v>0</v>
      </c>
      <c r="J173" s="184">
        <f>IF(AND(C173=1,I173&lt;&gt;1),7.4*'Input og oversigt'!$C$8/37,0)</f>
        <v>7.4</v>
      </c>
      <c r="K173" s="185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</row>
    <row r="174" spans="1:45">
      <c r="A174" s="179">
        <v>45979</v>
      </c>
      <c r="B174" s="180"/>
      <c r="C174" s="181">
        <v>1</v>
      </c>
      <c r="D174" s="182">
        <v>1</v>
      </c>
      <c r="E174" s="182"/>
      <c r="F174" s="182"/>
      <c r="G174" s="182"/>
      <c r="H174" s="182"/>
      <c r="I174" s="183">
        <f>IF(ISNUMBER( MATCH(A174,'Input og oversigt'!$C$10:$C$21,0)),1,0)</f>
        <v>0</v>
      </c>
      <c r="J174" s="184">
        <f>IF(AND(C174=1,I174&lt;&gt;1),7.4*'Input og oversigt'!$C$8/37,0)</f>
        <v>7.4</v>
      </c>
      <c r="K174" s="185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</row>
    <row r="175" spans="1:45">
      <c r="A175" s="179">
        <v>45980</v>
      </c>
      <c r="B175" s="180"/>
      <c r="C175" s="181">
        <v>1</v>
      </c>
      <c r="D175" s="182">
        <v>1</v>
      </c>
      <c r="E175" s="182"/>
      <c r="F175" s="182"/>
      <c r="G175" s="182"/>
      <c r="H175" s="182"/>
      <c r="I175" s="183">
        <f>IF(ISNUMBER( MATCH(A175,'Input og oversigt'!$C$10:$C$21,0)),1,0)</f>
        <v>0</v>
      </c>
      <c r="J175" s="184">
        <f>IF(AND(C175=1,I175&lt;&gt;1),7.4*'Input og oversigt'!$C$8/37,0)</f>
        <v>7.4</v>
      </c>
      <c r="K175" s="185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</row>
    <row r="176" spans="1:45">
      <c r="A176" s="179">
        <v>45981</v>
      </c>
      <c r="B176" s="180"/>
      <c r="C176" s="181">
        <v>1</v>
      </c>
      <c r="D176" s="182">
        <v>1</v>
      </c>
      <c r="E176" s="182"/>
      <c r="F176" s="182"/>
      <c r="G176" s="182"/>
      <c r="H176" s="182"/>
      <c r="I176" s="183">
        <f>IF(ISNUMBER( MATCH(A176,'Input og oversigt'!$C$10:$C$21,0)),1,0)</f>
        <v>0</v>
      </c>
      <c r="J176" s="184">
        <f>IF(AND(C176=1,I176&lt;&gt;1),7.4*'Input og oversigt'!$C$8/37,0)</f>
        <v>7.4</v>
      </c>
      <c r="K176" s="185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</row>
    <row r="177" spans="1:45">
      <c r="A177" s="179">
        <v>45982</v>
      </c>
      <c r="B177" s="180"/>
      <c r="C177" s="181">
        <v>1</v>
      </c>
      <c r="D177" s="182">
        <v>1</v>
      </c>
      <c r="E177" s="182"/>
      <c r="F177" s="182"/>
      <c r="G177" s="182"/>
      <c r="H177" s="182"/>
      <c r="I177" s="183">
        <f>IF(ISNUMBER( MATCH(A177,'Input og oversigt'!$C$10:$C$21,0)),1,0)</f>
        <v>0</v>
      </c>
      <c r="J177" s="184">
        <f>IF(AND(C177=1,I177&lt;&gt;1),7.4*'Input og oversigt'!$C$8/37,0)</f>
        <v>7.4</v>
      </c>
      <c r="K177" s="185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</row>
    <row r="178" spans="1:45">
      <c r="A178" s="179">
        <v>45983</v>
      </c>
      <c r="B178" s="180"/>
      <c r="C178" s="181"/>
      <c r="D178" s="182"/>
      <c r="E178" s="182"/>
      <c r="F178" s="182"/>
      <c r="G178" s="182">
        <v>1</v>
      </c>
      <c r="H178" s="182"/>
      <c r="I178" s="183">
        <f>IF(ISNUMBER( MATCH(A178,'Input og oversigt'!$C$10:$C$21,0)),1,0)</f>
        <v>0</v>
      </c>
      <c r="J178" s="184">
        <f>IF(AND(C178=1,I178&lt;&gt;1),7.4*'Input og oversigt'!$C$8/37,0)</f>
        <v>0</v>
      </c>
      <c r="K178" s="185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</row>
    <row r="179" spans="1:45">
      <c r="A179" s="179">
        <v>45984</v>
      </c>
      <c r="B179" s="180"/>
      <c r="C179" s="181"/>
      <c r="D179" s="182"/>
      <c r="E179" s="182"/>
      <c r="F179" s="182"/>
      <c r="G179" s="182">
        <v>1</v>
      </c>
      <c r="H179" s="182"/>
      <c r="I179" s="183">
        <f>IF(ISNUMBER( MATCH(A179,'Input og oversigt'!$C$10:$C$21,0)),1,0)</f>
        <v>0</v>
      </c>
      <c r="J179" s="184">
        <f>IF(AND(C179=1,I179&lt;&gt;1),7.4*'Input og oversigt'!$C$8/37,0)</f>
        <v>0</v>
      </c>
      <c r="K179" s="185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</row>
    <row r="180" spans="1:45">
      <c r="A180" s="179">
        <v>45985</v>
      </c>
      <c r="B180" s="180">
        <v>48</v>
      </c>
      <c r="C180" s="181">
        <v>1</v>
      </c>
      <c r="D180" s="182">
        <v>1</v>
      </c>
      <c r="E180" s="182"/>
      <c r="F180" s="182"/>
      <c r="G180" s="182"/>
      <c r="H180" s="182"/>
      <c r="I180" s="183">
        <f>IF(ISNUMBER( MATCH(A180,'Input og oversigt'!$C$10:$C$21,0)),1,0)</f>
        <v>0</v>
      </c>
      <c r="J180" s="184">
        <f>IF(AND(C180=1,I180&lt;&gt;1),7.4*'Input og oversigt'!$C$8/37,0)</f>
        <v>7.4</v>
      </c>
      <c r="K180" s="185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</row>
    <row r="181" spans="1:45">
      <c r="A181" s="179">
        <v>45986</v>
      </c>
      <c r="B181" s="180"/>
      <c r="C181" s="181">
        <v>1</v>
      </c>
      <c r="D181" s="182">
        <v>1</v>
      </c>
      <c r="E181" s="182"/>
      <c r="F181" s="182"/>
      <c r="G181" s="182"/>
      <c r="H181" s="182"/>
      <c r="I181" s="183">
        <f>IF(ISNUMBER( MATCH(A181,'Input og oversigt'!$C$10:$C$21,0)),1,0)</f>
        <v>0</v>
      </c>
      <c r="J181" s="184">
        <f>IF(AND(C181=1,I181&lt;&gt;1),7.4*'Input og oversigt'!$C$8/37,0)</f>
        <v>7.4</v>
      </c>
      <c r="K181" s="185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</row>
    <row r="182" spans="1:45">
      <c r="A182" s="179">
        <v>45987</v>
      </c>
      <c r="B182" s="180"/>
      <c r="C182" s="181">
        <v>1</v>
      </c>
      <c r="D182" s="182">
        <v>1</v>
      </c>
      <c r="E182" s="182"/>
      <c r="F182" s="182"/>
      <c r="G182" s="182"/>
      <c r="H182" s="182"/>
      <c r="I182" s="183">
        <f>IF(ISNUMBER( MATCH(A182,'Input og oversigt'!$C$10:$C$21,0)),1,0)</f>
        <v>0</v>
      </c>
      <c r="J182" s="184">
        <f>IF(AND(C182=1,I182&lt;&gt;1),7.4*'Input og oversigt'!$C$8/37,0)</f>
        <v>7.4</v>
      </c>
      <c r="K182" s="185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</row>
    <row r="183" spans="1:45">
      <c r="A183" s="179">
        <v>45988</v>
      </c>
      <c r="B183" s="180"/>
      <c r="C183" s="181">
        <v>1</v>
      </c>
      <c r="D183" s="182">
        <v>1</v>
      </c>
      <c r="E183" s="182"/>
      <c r="F183" s="182"/>
      <c r="G183" s="182"/>
      <c r="H183" s="182"/>
      <c r="I183" s="183">
        <f>IF(ISNUMBER( MATCH(A183,'Input og oversigt'!$C$10:$C$21,0)),1,0)</f>
        <v>0</v>
      </c>
      <c r="J183" s="184">
        <f>IF(AND(C183=1,I183&lt;&gt;1),7.4*'Input og oversigt'!$C$8/37,0)</f>
        <v>7.4</v>
      </c>
      <c r="K183" s="185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</row>
    <row r="184" spans="1:45">
      <c r="A184" s="179">
        <v>45989</v>
      </c>
      <c r="B184" s="180"/>
      <c r="C184" s="181">
        <v>1</v>
      </c>
      <c r="D184" s="182">
        <v>1</v>
      </c>
      <c r="E184" s="182"/>
      <c r="F184" s="182"/>
      <c r="G184" s="182"/>
      <c r="H184" s="182"/>
      <c r="I184" s="183">
        <f>IF(ISNUMBER( MATCH(A184,'Input og oversigt'!$C$10:$C$21,0)),1,0)</f>
        <v>0</v>
      </c>
      <c r="J184" s="184">
        <f>IF(AND(C184=1,I184&lt;&gt;1),7.4*'Input og oversigt'!$C$8/37,0)</f>
        <v>7.4</v>
      </c>
      <c r="K184" s="185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</row>
    <row r="185" spans="1:45">
      <c r="A185" s="179">
        <v>45990</v>
      </c>
      <c r="B185" s="180"/>
      <c r="C185" s="181"/>
      <c r="D185" s="182"/>
      <c r="E185" s="182"/>
      <c r="F185" s="182"/>
      <c r="G185" s="182">
        <v>1</v>
      </c>
      <c r="H185" s="182"/>
      <c r="I185" s="183">
        <f>IF(ISNUMBER( MATCH(A185,'Input og oversigt'!$C$10:$C$21,0)),1,0)</f>
        <v>0</v>
      </c>
      <c r="J185" s="184">
        <f>IF(AND(C185=1,I185&lt;&gt;1),7.4*'Input og oversigt'!$C$8/37,0)</f>
        <v>0</v>
      </c>
      <c r="K185" s="185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</row>
    <row r="186" spans="1:45">
      <c r="A186" s="179">
        <v>45991</v>
      </c>
      <c r="B186" s="180"/>
      <c r="C186" s="181"/>
      <c r="D186" s="182"/>
      <c r="E186" s="182"/>
      <c r="F186" s="182"/>
      <c r="G186" s="182">
        <v>1</v>
      </c>
      <c r="H186" s="182"/>
      <c r="I186" s="183">
        <f>IF(ISNUMBER( MATCH(A186,'Input og oversigt'!$C$10:$C$21,0)),1,0)</f>
        <v>0</v>
      </c>
      <c r="J186" s="184">
        <f>IF(AND(C186=1,I186&lt;&gt;1),7.4*'Input og oversigt'!$C$8/37,0)</f>
        <v>0</v>
      </c>
      <c r="K186" s="185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</row>
    <row r="187" spans="1:45">
      <c r="A187" s="179">
        <v>45992</v>
      </c>
      <c r="B187" s="180">
        <v>49</v>
      </c>
      <c r="C187" s="181">
        <v>1</v>
      </c>
      <c r="D187" s="182">
        <v>1</v>
      </c>
      <c r="E187" s="182"/>
      <c r="F187" s="182"/>
      <c r="G187" s="182"/>
      <c r="H187" s="182"/>
      <c r="I187" s="183">
        <f>IF(ISNUMBER( MATCH(A187,'Input og oversigt'!$C$10:$C$21,0)),1,0)</f>
        <v>0</v>
      </c>
      <c r="J187" s="184">
        <f>IF(AND(C187=1,I187&lt;&gt;1),7.4*'Input og oversigt'!$C$8/37,0)</f>
        <v>7.4</v>
      </c>
      <c r="K187" s="185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</row>
    <row r="188" spans="1:45">
      <c r="A188" s="179">
        <v>45993</v>
      </c>
      <c r="B188" s="180"/>
      <c r="C188" s="181">
        <v>1</v>
      </c>
      <c r="D188" s="182">
        <v>1</v>
      </c>
      <c r="E188" s="182"/>
      <c r="F188" s="182"/>
      <c r="G188" s="182"/>
      <c r="H188" s="182"/>
      <c r="I188" s="183">
        <f>IF(ISNUMBER( MATCH(A188,'Input og oversigt'!$C$10:$C$21,0)),1,0)</f>
        <v>0</v>
      </c>
      <c r="J188" s="184">
        <f>IF(AND(C188=1,I188&lt;&gt;1),7.4*'Input og oversigt'!$C$8/37,0)</f>
        <v>7.4</v>
      </c>
      <c r="K188" s="185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</row>
    <row r="189" spans="1:45">
      <c r="A189" s="179">
        <v>45994</v>
      </c>
      <c r="B189" s="180"/>
      <c r="C189" s="181">
        <v>1</v>
      </c>
      <c r="D189" s="182">
        <v>1</v>
      </c>
      <c r="E189" s="182"/>
      <c r="F189" s="182"/>
      <c r="G189" s="182"/>
      <c r="H189" s="182"/>
      <c r="I189" s="183">
        <f>IF(ISNUMBER( MATCH(A189,'Input og oversigt'!$C$10:$C$21,0)),1,0)</f>
        <v>0</v>
      </c>
      <c r="J189" s="184">
        <f>IF(AND(C189=1,I189&lt;&gt;1),7.4*'Input og oversigt'!$C$8/37,0)</f>
        <v>7.4</v>
      </c>
      <c r="K189" s="185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</row>
    <row r="190" spans="1:45">
      <c r="A190" s="179">
        <v>45995</v>
      </c>
      <c r="B190" s="180"/>
      <c r="C190" s="181">
        <v>1</v>
      </c>
      <c r="D190" s="182">
        <v>1</v>
      </c>
      <c r="E190" s="182"/>
      <c r="F190" s="182"/>
      <c r="G190" s="182"/>
      <c r="H190" s="182"/>
      <c r="I190" s="183">
        <f>IF(ISNUMBER( MATCH(A190,'Input og oversigt'!$C$10:$C$21,0)),1,0)</f>
        <v>0</v>
      </c>
      <c r="J190" s="184">
        <f>IF(AND(C190=1,I190&lt;&gt;1),7.4*'Input og oversigt'!$C$8/37,0)</f>
        <v>7.4</v>
      </c>
      <c r="K190" s="185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</row>
    <row r="191" spans="1:45">
      <c r="A191" s="179">
        <v>45996</v>
      </c>
      <c r="B191" s="180"/>
      <c r="C191" s="181">
        <v>1</v>
      </c>
      <c r="D191" s="182">
        <v>1</v>
      </c>
      <c r="E191" s="182"/>
      <c r="F191" s="182"/>
      <c r="G191" s="182"/>
      <c r="H191" s="182"/>
      <c r="I191" s="183">
        <f>IF(ISNUMBER( MATCH(A191,'Input og oversigt'!$C$10:$C$21,0)),1,0)</f>
        <v>0</v>
      </c>
      <c r="J191" s="184">
        <f>IF(AND(C191=1,I191&lt;&gt;1),7.4*'Input og oversigt'!$C$8/37,0)</f>
        <v>7.4</v>
      </c>
      <c r="K191" s="185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</row>
    <row r="192" spans="1:45">
      <c r="A192" s="179">
        <v>45997</v>
      </c>
      <c r="B192" s="180"/>
      <c r="C192" s="181"/>
      <c r="D192" s="182"/>
      <c r="E192" s="182"/>
      <c r="F192" s="182"/>
      <c r="G192" s="182">
        <v>1</v>
      </c>
      <c r="H192" s="182"/>
      <c r="I192" s="183">
        <f>IF(ISNUMBER( MATCH(A192,'Input og oversigt'!$C$10:$C$21,0)),1,0)</f>
        <v>0</v>
      </c>
      <c r="J192" s="184">
        <f>IF(AND(C192=1,I192&lt;&gt;1),7.4*'Input og oversigt'!$C$8/37,0)</f>
        <v>0</v>
      </c>
      <c r="K192" s="185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</row>
    <row r="193" spans="1:45">
      <c r="A193" s="179">
        <v>45998</v>
      </c>
      <c r="B193" s="180"/>
      <c r="C193" s="181"/>
      <c r="D193" s="182"/>
      <c r="E193" s="182"/>
      <c r="F193" s="182"/>
      <c r="G193" s="182">
        <v>1</v>
      </c>
      <c r="H193" s="182"/>
      <c r="I193" s="183">
        <f>IF(ISNUMBER( MATCH(A193,'Input og oversigt'!$C$10:$C$21,0)),1,0)</f>
        <v>0</v>
      </c>
      <c r="J193" s="184">
        <f>IF(AND(C193=1,I193&lt;&gt;1),7.4*'Input og oversigt'!$C$8/37,0)</f>
        <v>0</v>
      </c>
      <c r="K193" s="185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</row>
    <row r="194" spans="1:45">
      <c r="A194" s="179">
        <v>45999</v>
      </c>
      <c r="B194" s="180">
        <v>50</v>
      </c>
      <c r="C194" s="181">
        <v>1</v>
      </c>
      <c r="D194" s="182">
        <v>1</v>
      </c>
      <c r="E194" s="182"/>
      <c r="F194" s="182"/>
      <c r="G194" s="182"/>
      <c r="H194" s="182"/>
      <c r="I194" s="183">
        <f>IF(ISNUMBER( MATCH(A194,'Input og oversigt'!$C$10:$C$21,0)),1,0)</f>
        <v>0</v>
      </c>
      <c r="J194" s="184">
        <f>IF(AND(C194=1,I194&lt;&gt;1),7.4*'Input og oversigt'!$C$8/37,0)</f>
        <v>7.4</v>
      </c>
      <c r="K194" s="185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</row>
    <row r="195" spans="1:45">
      <c r="A195" s="179">
        <v>46000</v>
      </c>
      <c r="B195" s="180"/>
      <c r="C195" s="181">
        <v>1</v>
      </c>
      <c r="D195" s="182">
        <v>1</v>
      </c>
      <c r="E195" s="182"/>
      <c r="F195" s="182"/>
      <c r="G195" s="182"/>
      <c r="H195" s="182"/>
      <c r="I195" s="183">
        <f>IF(ISNUMBER( MATCH(A195,'Input og oversigt'!$C$10:$C$21,0)),1,0)</f>
        <v>0</v>
      </c>
      <c r="J195" s="184">
        <f>IF(AND(C195=1,I195&lt;&gt;1),7.4*'Input og oversigt'!$C$8/37,0)</f>
        <v>7.4</v>
      </c>
      <c r="K195" s="185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</row>
    <row r="196" spans="1:45">
      <c r="A196" s="179">
        <v>46001</v>
      </c>
      <c r="B196" s="180"/>
      <c r="C196" s="181">
        <v>1</v>
      </c>
      <c r="D196" s="182">
        <v>1</v>
      </c>
      <c r="E196" s="182"/>
      <c r="F196" s="182"/>
      <c r="G196" s="182"/>
      <c r="H196" s="182"/>
      <c r="I196" s="183">
        <f>IF(ISNUMBER( MATCH(A196,'Input og oversigt'!$C$10:$C$21,0)),1,0)</f>
        <v>0</v>
      </c>
      <c r="J196" s="184">
        <f>IF(AND(C196=1,I196&lt;&gt;1),7.4*'Input og oversigt'!$C$8/37,0)</f>
        <v>7.4</v>
      </c>
      <c r="K196" s="185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</row>
    <row r="197" spans="1:45">
      <c r="A197" s="179">
        <v>46002</v>
      </c>
      <c r="B197" s="180"/>
      <c r="C197" s="181">
        <v>1</v>
      </c>
      <c r="D197" s="182">
        <v>1</v>
      </c>
      <c r="E197" s="182"/>
      <c r="F197" s="182"/>
      <c r="G197" s="182"/>
      <c r="H197" s="182"/>
      <c r="I197" s="183">
        <f>IF(ISNUMBER( MATCH(A197,'Input og oversigt'!$C$10:$C$21,0)),1,0)</f>
        <v>0</v>
      </c>
      <c r="J197" s="184">
        <f>IF(AND(C197=1,I197&lt;&gt;1),7.4*'Input og oversigt'!$C$8/37,0)</f>
        <v>7.4</v>
      </c>
      <c r="K197" s="185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</row>
    <row r="198" spans="1:45">
      <c r="A198" s="179">
        <v>46003</v>
      </c>
      <c r="B198" s="180"/>
      <c r="C198" s="181">
        <v>1</v>
      </c>
      <c r="D198" s="182">
        <v>1</v>
      </c>
      <c r="E198" s="182"/>
      <c r="F198" s="182"/>
      <c r="G198" s="182"/>
      <c r="H198" s="182"/>
      <c r="I198" s="183">
        <f>IF(ISNUMBER( MATCH(A198,'Input og oversigt'!$C$10:$C$21,0)),1,0)</f>
        <v>0</v>
      </c>
      <c r="J198" s="184">
        <f>IF(AND(C198=1,I198&lt;&gt;1),7.4*'Input og oversigt'!$C$8/37,0)</f>
        <v>7.4</v>
      </c>
      <c r="K198" s="185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</row>
    <row r="199" spans="1:45">
      <c r="A199" s="179">
        <v>46004</v>
      </c>
      <c r="B199" s="180"/>
      <c r="C199" s="181"/>
      <c r="D199" s="182"/>
      <c r="E199" s="182"/>
      <c r="F199" s="182"/>
      <c r="G199" s="182">
        <v>1</v>
      </c>
      <c r="H199" s="182"/>
      <c r="I199" s="183">
        <f>IF(ISNUMBER( MATCH(A199,'Input og oversigt'!$C$10:$C$21,0)),1,0)</f>
        <v>0</v>
      </c>
      <c r="J199" s="184">
        <f>IF(AND(C199=1,I199&lt;&gt;1),7.4*'Input og oversigt'!$C$8/37,0)</f>
        <v>0</v>
      </c>
      <c r="K199" s="185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</row>
    <row r="200" spans="1:45">
      <c r="A200" s="179">
        <v>46005</v>
      </c>
      <c r="B200" s="180"/>
      <c r="C200" s="181"/>
      <c r="D200" s="182"/>
      <c r="E200" s="182"/>
      <c r="F200" s="182"/>
      <c r="G200" s="182">
        <v>1</v>
      </c>
      <c r="H200" s="182"/>
      <c r="I200" s="183">
        <f>IF(ISNUMBER( MATCH(A200,'Input og oversigt'!$C$10:$C$21,0)),1,0)</f>
        <v>0</v>
      </c>
      <c r="J200" s="184">
        <f>IF(AND(C200=1,I200&lt;&gt;1),7.4*'Input og oversigt'!$C$8/37,0)</f>
        <v>0</v>
      </c>
      <c r="K200" s="185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</row>
    <row r="201" spans="1:45">
      <c r="A201" s="179">
        <v>46006</v>
      </c>
      <c r="B201" s="180">
        <v>51</v>
      </c>
      <c r="C201" s="181">
        <v>1</v>
      </c>
      <c r="D201" s="182">
        <v>1</v>
      </c>
      <c r="E201" s="182"/>
      <c r="F201" s="182"/>
      <c r="G201" s="182"/>
      <c r="H201" s="182"/>
      <c r="I201" s="183">
        <f>IF(ISNUMBER( MATCH(A201,'Input og oversigt'!$C$10:$C$21,0)),1,0)</f>
        <v>0</v>
      </c>
      <c r="J201" s="184">
        <f>IF(AND(C201=1,I201&lt;&gt;1),7.4*'Input og oversigt'!$C$8/37,0)</f>
        <v>7.4</v>
      </c>
      <c r="K201" s="185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</row>
    <row r="202" spans="1:45">
      <c r="A202" s="179">
        <v>46007</v>
      </c>
      <c r="B202" s="180"/>
      <c r="C202" s="181">
        <v>1</v>
      </c>
      <c r="D202" s="182">
        <v>1</v>
      </c>
      <c r="E202" s="182"/>
      <c r="F202" s="182"/>
      <c r="G202" s="182"/>
      <c r="H202" s="182"/>
      <c r="I202" s="183">
        <f>IF(ISNUMBER( MATCH(A202,'Input og oversigt'!$C$10:$C$21,0)),1,0)</f>
        <v>0</v>
      </c>
      <c r="J202" s="184">
        <f>IF(AND(C202=1,I202&lt;&gt;1),7.4*'Input og oversigt'!$C$8/37,0)</f>
        <v>7.4</v>
      </c>
      <c r="K202" s="185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</row>
    <row r="203" spans="1:45">
      <c r="A203" s="179">
        <v>46008</v>
      </c>
      <c r="B203" s="180"/>
      <c r="C203" s="181">
        <v>1</v>
      </c>
      <c r="D203" s="182">
        <v>1</v>
      </c>
      <c r="E203" s="182"/>
      <c r="F203" s="182"/>
      <c r="G203" s="182"/>
      <c r="H203" s="182"/>
      <c r="I203" s="183">
        <f>IF(ISNUMBER( MATCH(A203,'Input og oversigt'!$C$10:$C$21,0)),1,0)</f>
        <v>0</v>
      </c>
      <c r="J203" s="184">
        <f>IF(AND(C203=1,I203&lt;&gt;1),7.4*'Input og oversigt'!$C$8/37,0)</f>
        <v>7.4</v>
      </c>
      <c r="K203" s="185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</row>
    <row r="204" spans="1:45">
      <c r="A204" s="179">
        <v>46009</v>
      </c>
      <c r="B204" s="180"/>
      <c r="C204" s="181">
        <v>1</v>
      </c>
      <c r="D204" s="182">
        <v>1</v>
      </c>
      <c r="E204" s="182"/>
      <c r="F204" s="182"/>
      <c r="G204" s="182"/>
      <c r="H204" s="182"/>
      <c r="I204" s="183">
        <f>IF(ISNUMBER( MATCH(A204,'Input og oversigt'!$C$10:$C$21,0)),1,0)</f>
        <v>0</v>
      </c>
      <c r="J204" s="184">
        <f>IF(AND(C204=1,I204&lt;&gt;1),7.4*'Input og oversigt'!$C$8/37,0)</f>
        <v>7.4</v>
      </c>
      <c r="K204" s="185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</row>
    <row r="205" spans="1:45">
      <c r="A205" s="179">
        <v>46010</v>
      </c>
      <c r="B205" s="180"/>
      <c r="C205" s="181">
        <v>1</v>
      </c>
      <c r="D205" s="182">
        <v>1</v>
      </c>
      <c r="E205" s="182"/>
      <c r="F205" s="182"/>
      <c r="G205" s="182"/>
      <c r="H205" s="182"/>
      <c r="I205" s="183">
        <f>IF(ISNUMBER( MATCH(A205,'Input og oversigt'!$C$10:$C$21,0)),1,0)</f>
        <v>0</v>
      </c>
      <c r="J205" s="184">
        <f>IF(AND(C205=1,I205&lt;&gt;1),7.4*'Input og oversigt'!$C$8/37,0)</f>
        <v>7.4</v>
      </c>
      <c r="K205" s="185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</row>
    <row r="206" spans="1:45">
      <c r="A206" s="179">
        <v>46011</v>
      </c>
      <c r="B206" s="180"/>
      <c r="C206" s="181"/>
      <c r="D206" s="182"/>
      <c r="E206" s="182"/>
      <c r="F206" s="182"/>
      <c r="G206" s="182">
        <v>1</v>
      </c>
      <c r="H206" s="182"/>
      <c r="I206" s="183">
        <f>IF(ISNUMBER( MATCH(A206,'Input og oversigt'!$C$10:$C$21,0)),1,0)</f>
        <v>0</v>
      </c>
      <c r="J206" s="184">
        <f>IF(AND(C206=1,I206&lt;&gt;1),7.4*'Input og oversigt'!$C$8/37,0)</f>
        <v>0</v>
      </c>
      <c r="K206" s="185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</row>
    <row r="207" spans="1:45">
      <c r="A207" s="179">
        <v>46012</v>
      </c>
      <c r="B207" s="180"/>
      <c r="C207" s="181"/>
      <c r="D207" s="182"/>
      <c r="E207" s="182"/>
      <c r="F207" s="182"/>
      <c r="G207" s="182">
        <v>1</v>
      </c>
      <c r="H207" s="182"/>
      <c r="I207" s="183">
        <f>IF(ISNUMBER( MATCH(A207,'Input og oversigt'!$C$10:$C$21,0)),1,0)</f>
        <v>0</v>
      </c>
      <c r="J207" s="184">
        <f>IF(AND(C207=1,I207&lt;&gt;1),7.4*'Input og oversigt'!$C$8/37,0)</f>
        <v>0</v>
      </c>
      <c r="K207" s="185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</row>
    <row r="208" spans="1:45">
      <c r="A208" s="179">
        <v>46013</v>
      </c>
      <c r="B208" s="180">
        <v>52</v>
      </c>
      <c r="C208" s="181">
        <v>1</v>
      </c>
      <c r="D208" s="182"/>
      <c r="E208" s="182"/>
      <c r="F208" s="182"/>
      <c r="G208" s="182"/>
      <c r="H208" s="182"/>
      <c r="I208" s="183">
        <f>IF(ISNUMBER( MATCH(A208,'Input og oversigt'!$C$10:$C$21,0)),1,0)</f>
        <v>0</v>
      </c>
      <c r="J208" s="184">
        <f>IF(AND(C208=1,I208&lt;&gt;1),7.4*'Input og oversigt'!$C$8/37,0)</f>
        <v>7.4</v>
      </c>
      <c r="K208" s="185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</row>
    <row r="209" spans="1:45">
      <c r="A209" s="179">
        <v>46014</v>
      </c>
      <c r="B209" s="180"/>
      <c r="C209" s="181"/>
      <c r="D209" s="182"/>
      <c r="E209" s="182">
        <v>1</v>
      </c>
      <c r="F209" s="182"/>
      <c r="G209" s="182"/>
      <c r="H209" s="182"/>
      <c r="I209" s="183">
        <f>IF(ISNUMBER( MATCH(A209,'Input og oversigt'!$C$10:$C$21,0)),1,0)</f>
        <v>0</v>
      </c>
      <c r="J209" s="184">
        <f>IF(AND(C209=1,I209&lt;&gt;1),7.4*'Input og oversigt'!$C$8/37,0)</f>
        <v>0</v>
      </c>
      <c r="K209" s="185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</row>
    <row r="210" spans="1:45">
      <c r="A210" s="179">
        <v>46015</v>
      </c>
      <c r="B210" s="180"/>
      <c r="C210" s="181"/>
      <c r="D210" s="182"/>
      <c r="E210" s="182">
        <v>1</v>
      </c>
      <c r="F210" s="182"/>
      <c r="G210" s="182"/>
      <c r="H210" s="182"/>
      <c r="I210" s="183">
        <f>IF(ISNUMBER( MATCH(A210,'Input og oversigt'!$C$10:$C$21,0)),1,0)</f>
        <v>0</v>
      </c>
      <c r="J210" s="184">
        <f>IF(AND(C210=1,I210&lt;&gt;1),7.4*'Input og oversigt'!$C$8/37,0)</f>
        <v>0</v>
      </c>
      <c r="K210" s="185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</row>
    <row r="211" spans="1:45">
      <c r="A211" s="179">
        <v>46016</v>
      </c>
      <c r="B211" s="180"/>
      <c r="C211" s="181"/>
      <c r="D211" s="182"/>
      <c r="E211" s="182"/>
      <c r="F211" s="182">
        <v>1</v>
      </c>
      <c r="G211" s="182"/>
      <c r="H211" s="182"/>
      <c r="I211" s="183">
        <f>IF(ISNUMBER( MATCH(A211,'Input og oversigt'!$C$10:$C$21,0)),1,0)</f>
        <v>0</v>
      </c>
      <c r="J211" s="184">
        <f>IF(AND(C211=1,I211&lt;&gt;1),7.4*'Input og oversigt'!$C$8/37,0)</f>
        <v>0</v>
      </c>
      <c r="K211" s="185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</row>
    <row r="212" spans="1:45">
      <c r="A212" s="179">
        <v>46017</v>
      </c>
      <c r="B212" s="180"/>
      <c r="C212" s="181"/>
      <c r="D212" s="182"/>
      <c r="E212" s="182"/>
      <c r="F212" s="182">
        <v>1</v>
      </c>
      <c r="G212" s="182"/>
      <c r="H212" s="182"/>
      <c r="I212" s="183">
        <f>IF(ISNUMBER( MATCH(A212,'Input og oversigt'!$C$10:$C$21,0)),1,0)</f>
        <v>0</v>
      </c>
      <c r="J212" s="184">
        <f>IF(AND(C212=1,I212&lt;&gt;1),7.4*'Input og oversigt'!$C$8/37,0)</f>
        <v>0</v>
      </c>
      <c r="K212" s="185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</row>
    <row r="213" spans="1:45">
      <c r="A213" s="179">
        <v>46018</v>
      </c>
      <c r="B213" s="180"/>
      <c r="C213" s="181"/>
      <c r="D213" s="182"/>
      <c r="E213" s="182"/>
      <c r="F213" s="182"/>
      <c r="G213" s="182">
        <v>1</v>
      </c>
      <c r="H213" s="182"/>
      <c r="I213" s="183">
        <f>IF(ISNUMBER( MATCH(A213,'Input og oversigt'!$C$10:$C$21,0)),1,0)</f>
        <v>0</v>
      </c>
      <c r="J213" s="184">
        <f>IF(AND(C213=1,I213&lt;&gt;1),7.4*'Input og oversigt'!$C$8/37,0)</f>
        <v>0</v>
      </c>
      <c r="K213" s="185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</row>
    <row r="214" spans="1:45">
      <c r="A214" s="179">
        <v>46019</v>
      </c>
      <c r="B214" s="180"/>
      <c r="C214" s="181"/>
      <c r="D214" s="182"/>
      <c r="E214" s="182"/>
      <c r="F214" s="182"/>
      <c r="G214" s="182">
        <v>1</v>
      </c>
      <c r="H214" s="182"/>
      <c r="I214" s="183">
        <f>IF(ISNUMBER( MATCH(A214,'Input og oversigt'!$C$10:$C$21,0)),1,0)</f>
        <v>0</v>
      </c>
      <c r="J214" s="184">
        <f>IF(AND(C214=1,I214&lt;&gt;1),7.4*'Input og oversigt'!$C$8/37,0)</f>
        <v>0</v>
      </c>
      <c r="K214" s="185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</row>
    <row r="215" spans="1:45">
      <c r="A215" s="179">
        <v>46020</v>
      </c>
      <c r="B215" s="180"/>
      <c r="C215" s="181"/>
      <c r="D215" s="182"/>
      <c r="E215" s="182">
        <v>1</v>
      </c>
      <c r="F215" s="182"/>
      <c r="G215" s="182"/>
      <c r="H215" s="182"/>
      <c r="I215" s="183">
        <f>IF(ISNUMBER( MATCH(A215,'Input og oversigt'!$C$10:$C$21,0)),1,0)</f>
        <v>0</v>
      </c>
      <c r="J215" s="184">
        <f>IF(AND(C215=1,I215&lt;&gt;1),7.4*'Input og oversigt'!$C$8/37,0)</f>
        <v>0</v>
      </c>
      <c r="K215" s="185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</row>
    <row r="216" spans="1:45">
      <c r="A216" s="179">
        <v>46021</v>
      </c>
      <c r="B216" s="180">
        <v>1</v>
      </c>
      <c r="C216" s="181"/>
      <c r="D216" s="182"/>
      <c r="E216" s="182">
        <v>1</v>
      </c>
      <c r="F216" s="182"/>
      <c r="G216" s="182"/>
      <c r="H216" s="182"/>
      <c r="I216" s="183">
        <f>IF(ISNUMBER( MATCH(A216,'Input og oversigt'!$C$10:$C$21,0)),1,0)</f>
        <v>0</v>
      </c>
      <c r="J216" s="184">
        <f>IF(AND(C216=1,I216&lt;&gt;1),7.4*'Input og oversigt'!$C$8/37,0)</f>
        <v>0</v>
      </c>
      <c r="K216" s="185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</row>
    <row r="217" spans="1:45">
      <c r="A217" s="179">
        <v>46022</v>
      </c>
      <c r="B217" s="180"/>
      <c r="C217" s="181"/>
      <c r="D217" s="182"/>
      <c r="E217" s="182">
        <v>1</v>
      </c>
      <c r="F217" s="182"/>
      <c r="G217" s="182"/>
      <c r="H217" s="182"/>
      <c r="I217" s="183">
        <f>IF(ISNUMBER( MATCH(A217,'Input og oversigt'!$C$10:$C$21,0)),1,0)</f>
        <v>0</v>
      </c>
      <c r="J217" s="184">
        <f>IF(AND(C217=1,I217&lt;&gt;1),7.4*'Input og oversigt'!$C$8/37,0)</f>
        <v>0</v>
      </c>
      <c r="K217" s="185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</row>
    <row r="218" spans="1:45">
      <c r="A218" s="179">
        <v>46023</v>
      </c>
      <c r="B218" s="180"/>
      <c r="C218" s="181"/>
      <c r="D218" s="182"/>
      <c r="E218" s="182"/>
      <c r="F218" s="182">
        <v>1</v>
      </c>
      <c r="G218" s="182"/>
      <c r="H218" s="182"/>
      <c r="I218" s="183">
        <f>IF(ISNUMBER( MATCH(A218,'Input og oversigt'!$C$10:$C$21,0)),1,0)</f>
        <v>0</v>
      </c>
      <c r="J218" s="184">
        <f>IF(AND(C218=1,I218&lt;&gt;1),7.4*'Input og oversigt'!$C$8/37,0)</f>
        <v>0</v>
      </c>
      <c r="K218" s="185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</row>
    <row r="219" spans="1:45">
      <c r="A219" s="179">
        <v>46024</v>
      </c>
      <c r="B219" s="180"/>
      <c r="C219" s="181">
        <v>1</v>
      </c>
      <c r="D219" s="182"/>
      <c r="E219" s="182"/>
      <c r="F219" s="182"/>
      <c r="G219" s="182"/>
      <c r="H219" s="182"/>
      <c r="I219" s="183">
        <f>IF(ISNUMBER( MATCH(A219,'Input og oversigt'!$C$10:$C$21,0)),1,0)</f>
        <v>0</v>
      </c>
      <c r="J219" s="184">
        <f>IF(AND(C219=1,I219&lt;&gt;1),7.4*'Input og oversigt'!$C$8/37,0)</f>
        <v>7.4</v>
      </c>
      <c r="K219" s="185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</row>
    <row r="220" spans="1:45">
      <c r="A220" s="179">
        <v>46025</v>
      </c>
      <c r="B220" s="180"/>
      <c r="C220" s="181"/>
      <c r="D220" s="182"/>
      <c r="E220" s="182"/>
      <c r="F220" s="182"/>
      <c r="G220" s="182">
        <v>1</v>
      </c>
      <c r="H220" s="182"/>
      <c r="I220" s="183">
        <f>IF(ISNUMBER( MATCH(A220,'Input og oversigt'!$C$10:$C$21,0)),1,0)</f>
        <v>0</v>
      </c>
      <c r="J220" s="184">
        <f>IF(AND(C220=1,I220&lt;&gt;1),7.4*'Input og oversigt'!$C$8/37,0)</f>
        <v>0</v>
      </c>
      <c r="K220" s="185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</row>
    <row r="221" spans="1:45">
      <c r="A221" s="179">
        <v>46026</v>
      </c>
      <c r="B221" s="180"/>
      <c r="C221" s="181"/>
      <c r="D221" s="182"/>
      <c r="E221" s="182"/>
      <c r="F221" s="182"/>
      <c r="G221" s="182">
        <v>1</v>
      </c>
      <c r="H221" s="182"/>
      <c r="I221" s="183">
        <f>IF(ISNUMBER( MATCH(A221,'Input og oversigt'!$C$10:$C$21,0)),1,0)</f>
        <v>0</v>
      </c>
      <c r="J221" s="184">
        <f>IF(AND(C221=1,I221&lt;&gt;1),7.4*'Input og oversigt'!$C$8/37,0)</f>
        <v>0</v>
      </c>
      <c r="K221" s="185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</row>
    <row r="222" spans="1:45">
      <c r="A222" s="179">
        <v>46027</v>
      </c>
      <c r="B222" s="180"/>
      <c r="C222" s="181">
        <v>1</v>
      </c>
      <c r="D222" s="182">
        <v>1</v>
      </c>
      <c r="E222" s="182"/>
      <c r="F222" s="182"/>
      <c r="G222" s="182"/>
      <c r="H222" s="182"/>
      <c r="I222" s="183">
        <f>IF(ISNUMBER( MATCH(A222,'Input og oversigt'!$C$10:$C$21,0)),1,0)</f>
        <v>0</v>
      </c>
      <c r="J222" s="184">
        <f>IF(AND(C222=1,I222&lt;&gt;1),7.4*'Input og oversigt'!$C$8/37,0)</f>
        <v>7.4</v>
      </c>
      <c r="K222" s="185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</row>
    <row r="223" spans="1:45">
      <c r="A223" s="179">
        <v>46028</v>
      </c>
      <c r="B223" s="180">
        <v>2</v>
      </c>
      <c r="C223" s="181">
        <v>1</v>
      </c>
      <c r="D223" s="182">
        <v>1</v>
      </c>
      <c r="E223" s="182"/>
      <c r="F223" s="182"/>
      <c r="G223" s="182"/>
      <c r="H223" s="182"/>
      <c r="I223" s="183">
        <f>IF(ISNUMBER( MATCH(A223,'Input og oversigt'!$C$10:$C$21,0)),1,0)</f>
        <v>0</v>
      </c>
      <c r="J223" s="184">
        <f>IF(AND(C223=1,I223&lt;&gt;1),7.4*'Input og oversigt'!$C$8/37,0)</f>
        <v>7.4</v>
      </c>
      <c r="K223" s="185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</row>
    <row r="224" spans="1:45">
      <c r="A224" s="179">
        <v>46029</v>
      </c>
      <c r="B224" s="180"/>
      <c r="C224" s="181">
        <v>1</v>
      </c>
      <c r="D224" s="182">
        <v>1</v>
      </c>
      <c r="E224" s="182"/>
      <c r="F224" s="182"/>
      <c r="G224" s="182"/>
      <c r="H224" s="182"/>
      <c r="I224" s="183">
        <f>IF(ISNUMBER( MATCH(A224,'Input og oversigt'!$C$10:$C$21,0)),1,0)</f>
        <v>0</v>
      </c>
      <c r="J224" s="184">
        <f>IF(AND(C224=1,I224&lt;&gt;1),7.4*'Input og oversigt'!$C$8/37,0)</f>
        <v>7.4</v>
      </c>
      <c r="K224" s="185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</row>
    <row r="225" spans="1:45">
      <c r="A225" s="179">
        <v>46030</v>
      </c>
      <c r="B225" s="180"/>
      <c r="C225" s="181">
        <v>1</v>
      </c>
      <c r="D225" s="182">
        <v>1</v>
      </c>
      <c r="E225" s="182"/>
      <c r="F225" s="182"/>
      <c r="G225" s="182"/>
      <c r="H225" s="182"/>
      <c r="I225" s="183">
        <f>IF(ISNUMBER( MATCH(A225,'Input og oversigt'!$C$10:$C$21,0)),1,0)</f>
        <v>0</v>
      </c>
      <c r="J225" s="184">
        <f>IF(AND(C225=1,I225&lt;&gt;1),7.4*'Input og oversigt'!$C$8/37,0)</f>
        <v>7.4</v>
      </c>
      <c r="K225" s="185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</row>
    <row r="226" spans="1:45">
      <c r="A226" s="179">
        <v>46031</v>
      </c>
      <c r="B226" s="180"/>
      <c r="C226" s="181">
        <v>1</v>
      </c>
      <c r="D226" s="182">
        <v>1</v>
      </c>
      <c r="E226" s="182"/>
      <c r="F226" s="182"/>
      <c r="G226" s="182"/>
      <c r="H226" s="182"/>
      <c r="I226" s="183">
        <f>IF(ISNUMBER( MATCH(A226,'Input og oversigt'!$C$10:$C$21,0)),1,0)</f>
        <v>0</v>
      </c>
      <c r="J226" s="184">
        <f>IF(AND(C226=1,I226&lt;&gt;1),7.4*'Input og oversigt'!$C$8/37,0)</f>
        <v>7.4</v>
      </c>
      <c r="K226" s="185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</row>
    <row r="227" spans="1:45">
      <c r="A227" s="179">
        <v>46032</v>
      </c>
      <c r="B227" s="180"/>
      <c r="C227" s="181"/>
      <c r="D227" s="182"/>
      <c r="E227" s="182"/>
      <c r="F227" s="182"/>
      <c r="G227" s="182">
        <v>1</v>
      </c>
      <c r="H227" s="182"/>
      <c r="I227" s="183">
        <f>IF(ISNUMBER( MATCH(A227,'Input og oversigt'!$C$10:$C$21,0)),1,0)</f>
        <v>0</v>
      </c>
      <c r="J227" s="184">
        <f>IF(AND(C227=1,I227&lt;&gt;1),7.4*'Input og oversigt'!$C$8/37,0)</f>
        <v>0</v>
      </c>
      <c r="K227" s="185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</row>
    <row r="228" spans="1:45">
      <c r="A228" s="179">
        <v>46033</v>
      </c>
      <c r="B228" s="180"/>
      <c r="C228" s="181"/>
      <c r="D228" s="182"/>
      <c r="E228" s="182"/>
      <c r="F228" s="182"/>
      <c r="G228" s="182">
        <v>1</v>
      </c>
      <c r="H228" s="182"/>
      <c r="I228" s="183">
        <f>IF(ISNUMBER( MATCH(A228,'Input og oversigt'!$C$10:$C$21,0)),1,0)</f>
        <v>0</v>
      </c>
      <c r="J228" s="184">
        <f>IF(AND(C228=1,I228&lt;&gt;1),7.4*'Input og oversigt'!$C$8/37,0)</f>
        <v>0</v>
      </c>
      <c r="K228" s="185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</row>
    <row r="229" spans="1:45">
      <c r="A229" s="179">
        <v>46034</v>
      </c>
      <c r="B229" s="180"/>
      <c r="C229" s="181">
        <v>1</v>
      </c>
      <c r="D229" s="182">
        <v>1</v>
      </c>
      <c r="E229" s="182"/>
      <c r="F229" s="182"/>
      <c r="G229" s="182"/>
      <c r="H229" s="182"/>
      <c r="I229" s="183">
        <f>IF(ISNUMBER( MATCH(A229,'Input og oversigt'!$C$10:$C$21,0)),1,0)</f>
        <v>0</v>
      </c>
      <c r="J229" s="184">
        <f>IF(AND(C229=1,I229&lt;&gt;1),7.4*'Input og oversigt'!$C$8/37,0)</f>
        <v>7.4</v>
      </c>
      <c r="K229" s="185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</row>
    <row r="230" spans="1:45">
      <c r="A230" s="179">
        <v>46035</v>
      </c>
      <c r="B230" s="180">
        <v>3</v>
      </c>
      <c r="C230" s="181">
        <v>1</v>
      </c>
      <c r="D230" s="182">
        <v>1</v>
      </c>
      <c r="E230" s="182"/>
      <c r="F230" s="182"/>
      <c r="G230" s="182"/>
      <c r="H230" s="182"/>
      <c r="I230" s="183">
        <f>IF(ISNUMBER( MATCH(A230,'Input og oversigt'!$C$10:$C$21,0)),1,0)</f>
        <v>0</v>
      </c>
      <c r="J230" s="184">
        <f>IF(AND(C230=1,I230&lt;&gt;1),7.4*'Input og oversigt'!$C$8/37,0)</f>
        <v>7.4</v>
      </c>
      <c r="K230" s="185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</row>
    <row r="231" spans="1:45">
      <c r="A231" s="179">
        <v>46036</v>
      </c>
      <c r="B231" s="180"/>
      <c r="C231" s="181">
        <v>1</v>
      </c>
      <c r="D231" s="182">
        <v>1</v>
      </c>
      <c r="E231" s="182"/>
      <c r="F231" s="182"/>
      <c r="G231" s="182"/>
      <c r="H231" s="182"/>
      <c r="I231" s="183">
        <f>IF(ISNUMBER( MATCH(A231,'Input og oversigt'!$C$10:$C$21,0)),1,0)</f>
        <v>0</v>
      </c>
      <c r="J231" s="184">
        <f>IF(AND(C231=1,I231&lt;&gt;1),7.4*'Input og oversigt'!$C$8/37,0)</f>
        <v>7.4</v>
      </c>
      <c r="K231" s="185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</row>
    <row r="232" spans="1:45">
      <c r="A232" s="179">
        <v>46037</v>
      </c>
      <c r="B232" s="180"/>
      <c r="C232" s="181">
        <v>1</v>
      </c>
      <c r="D232" s="182">
        <v>1</v>
      </c>
      <c r="E232" s="182"/>
      <c r="F232" s="182"/>
      <c r="G232" s="182"/>
      <c r="H232" s="182"/>
      <c r="I232" s="183">
        <f>IF(ISNUMBER( MATCH(A232,'Input og oversigt'!$C$10:$C$21,0)),1,0)</f>
        <v>0</v>
      </c>
      <c r="J232" s="184">
        <f>IF(AND(C232=1,I232&lt;&gt;1),7.4*'Input og oversigt'!$C$8/37,0)</f>
        <v>7.4</v>
      </c>
      <c r="K232" s="185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</row>
    <row r="233" spans="1:45">
      <c r="A233" s="179">
        <v>46038</v>
      </c>
      <c r="B233" s="180"/>
      <c r="C233" s="181">
        <v>1</v>
      </c>
      <c r="D233" s="182">
        <v>1</v>
      </c>
      <c r="E233" s="182"/>
      <c r="F233" s="182"/>
      <c r="G233" s="182"/>
      <c r="H233" s="182"/>
      <c r="I233" s="183">
        <f>IF(ISNUMBER( MATCH(A233,'Input og oversigt'!$C$10:$C$21,0)),1,0)</f>
        <v>0</v>
      </c>
      <c r="J233" s="184">
        <f>IF(AND(C233=1,I233&lt;&gt;1),7.4*'Input og oversigt'!$C$8/37,0)</f>
        <v>7.4</v>
      </c>
      <c r="K233" s="185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</row>
    <row r="234" spans="1:45">
      <c r="A234" s="179">
        <v>46039</v>
      </c>
      <c r="B234" s="180"/>
      <c r="C234" s="181"/>
      <c r="D234" s="182"/>
      <c r="E234" s="182"/>
      <c r="F234" s="182"/>
      <c r="G234" s="182">
        <v>1</v>
      </c>
      <c r="H234" s="182"/>
      <c r="I234" s="183">
        <f>IF(ISNUMBER( MATCH(A234,'Input og oversigt'!$C$10:$C$21,0)),1,0)</f>
        <v>0</v>
      </c>
      <c r="J234" s="184">
        <f>IF(AND(C234=1,I234&lt;&gt;1),7.4*'Input og oversigt'!$C$8/37,0)</f>
        <v>0</v>
      </c>
      <c r="K234" s="185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</row>
    <row r="235" spans="1:45">
      <c r="A235" s="179">
        <v>46040</v>
      </c>
      <c r="B235" s="180"/>
      <c r="C235" s="181"/>
      <c r="D235" s="182"/>
      <c r="E235" s="182"/>
      <c r="F235" s="182"/>
      <c r="G235" s="182">
        <v>1</v>
      </c>
      <c r="H235" s="182"/>
      <c r="I235" s="183">
        <f>IF(ISNUMBER( MATCH(A235,'Input og oversigt'!$C$10:$C$21,0)),1,0)</f>
        <v>0</v>
      </c>
      <c r="J235" s="184">
        <f>IF(AND(C235=1,I235&lt;&gt;1),7.4*'Input og oversigt'!$C$8/37,0)</f>
        <v>0</v>
      </c>
      <c r="K235" s="185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</row>
    <row r="236" spans="1:45">
      <c r="A236" s="179">
        <v>46041</v>
      </c>
      <c r="B236" s="180"/>
      <c r="C236" s="181">
        <v>1</v>
      </c>
      <c r="D236" s="182">
        <v>1</v>
      </c>
      <c r="E236" s="182"/>
      <c r="F236" s="182"/>
      <c r="G236" s="182"/>
      <c r="H236" s="182"/>
      <c r="I236" s="183">
        <f>IF(ISNUMBER( MATCH(A236,'Input og oversigt'!$C$10:$C$21,0)),1,0)</f>
        <v>0</v>
      </c>
      <c r="J236" s="184">
        <f>IF(AND(C236=1,I236&lt;&gt;1),7.4*'Input og oversigt'!$C$8/37,0)</f>
        <v>7.4</v>
      </c>
      <c r="K236" s="185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</row>
    <row r="237" spans="1:45">
      <c r="A237" s="179">
        <v>46042</v>
      </c>
      <c r="B237" s="180">
        <v>4</v>
      </c>
      <c r="C237" s="181">
        <v>1</v>
      </c>
      <c r="D237" s="182">
        <v>1</v>
      </c>
      <c r="E237" s="182"/>
      <c r="F237" s="182"/>
      <c r="G237" s="182"/>
      <c r="H237" s="182"/>
      <c r="I237" s="183">
        <f>IF(ISNUMBER( MATCH(A237,'Input og oversigt'!$C$10:$C$21,0)),1,0)</f>
        <v>0</v>
      </c>
      <c r="J237" s="184">
        <f>IF(AND(C237=1,I237&lt;&gt;1),7.4*'Input og oversigt'!$C$8/37,0)</f>
        <v>7.4</v>
      </c>
      <c r="K237" s="185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</row>
    <row r="238" spans="1:45">
      <c r="A238" s="179">
        <v>46043</v>
      </c>
      <c r="B238" s="180"/>
      <c r="C238" s="181">
        <v>1</v>
      </c>
      <c r="D238" s="182">
        <v>1</v>
      </c>
      <c r="E238" s="182"/>
      <c r="F238" s="182"/>
      <c r="G238" s="182"/>
      <c r="H238" s="182"/>
      <c r="I238" s="183">
        <f>IF(ISNUMBER( MATCH(A238,'Input og oversigt'!$C$10:$C$21,0)),1,0)</f>
        <v>0</v>
      </c>
      <c r="J238" s="184">
        <f>IF(AND(C238=1,I238&lt;&gt;1),7.4*'Input og oversigt'!$C$8/37,0)</f>
        <v>7.4</v>
      </c>
      <c r="K238" s="185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</row>
    <row r="239" spans="1:45">
      <c r="A239" s="179">
        <v>46044</v>
      </c>
      <c r="B239" s="180"/>
      <c r="C239" s="181">
        <v>1</v>
      </c>
      <c r="D239" s="182">
        <v>1</v>
      </c>
      <c r="E239" s="182"/>
      <c r="F239" s="182"/>
      <c r="G239" s="182"/>
      <c r="H239" s="182"/>
      <c r="I239" s="183">
        <f>IF(ISNUMBER( MATCH(A239,'Input og oversigt'!$C$10:$C$21,0)),1,0)</f>
        <v>0</v>
      </c>
      <c r="J239" s="184">
        <f>IF(AND(C239=1,I239&lt;&gt;1),7.4*'Input og oversigt'!$C$8/37,0)</f>
        <v>7.4</v>
      </c>
      <c r="K239" s="185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</row>
    <row r="240" spans="1:45">
      <c r="A240" s="179">
        <v>46045</v>
      </c>
      <c r="B240" s="180"/>
      <c r="C240" s="181">
        <v>1</v>
      </c>
      <c r="D240" s="182">
        <v>1</v>
      </c>
      <c r="E240" s="182"/>
      <c r="F240" s="182"/>
      <c r="G240" s="182"/>
      <c r="H240" s="182"/>
      <c r="I240" s="183">
        <f>IF(ISNUMBER( MATCH(A240,'Input og oversigt'!$C$10:$C$21,0)),1,0)</f>
        <v>0</v>
      </c>
      <c r="J240" s="184">
        <f>IF(AND(C240=1,I240&lt;&gt;1),7.4*'Input og oversigt'!$C$8/37,0)</f>
        <v>7.4</v>
      </c>
      <c r="K240" s="185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</row>
    <row r="241" spans="1:45">
      <c r="A241" s="179">
        <v>46046</v>
      </c>
      <c r="B241" s="180"/>
      <c r="C241" s="181"/>
      <c r="D241" s="182"/>
      <c r="E241" s="182"/>
      <c r="F241" s="182"/>
      <c r="G241" s="182">
        <v>1</v>
      </c>
      <c r="H241" s="182"/>
      <c r="I241" s="183">
        <f>IF(ISNUMBER( MATCH(A241,'Input og oversigt'!$C$10:$C$21,0)),1,0)</f>
        <v>0</v>
      </c>
      <c r="J241" s="184">
        <f>IF(AND(C241=1,I241&lt;&gt;1),7.4*'Input og oversigt'!$C$8/37,0)</f>
        <v>0</v>
      </c>
      <c r="K241" s="185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</row>
    <row r="242" spans="1:45">
      <c r="A242" s="179">
        <v>46047</v>
      </c>
      <c r="B242" s="180"/>
      <c r="C242" s="181"/>
      <c r="D242" s="182"/>
      <c r="E242" s="182"/>
      <c r="F242" s="182"/>
      <c r="G242" s="182">
        <v>1</v>
      </c>
      <c r="H242" s="182"/>
      <c r="I242" s="183">
        <f>IF(ISNUMBER( MATCH(A242,'Input og oversigt'!$C$10:$C$21,0)),1,0)</f>
        <v>0</v>
      </c>
      <c r="J242" s="184">
        <f>IF(AND(C242=1,I242&lt;&gt;1),7.4*'Input og oversigt'!$C$8/37,0)</f>
        <v>0</v>
      </c>
      <c r="K242" s="185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</row>
    <row r="243" spans="1:45">
      <c r="A243" s="179">
        <v>46048</v>
      </c>
      <c r="B243" s="180"/>
      <c r="C243" s="181">
        <v>1</v>
      </c>
      <c r="D243" s="182">
        <v>1</v>
      </c>
      <c r="E243" s="182"/>
      <c r="F243" s="182"/>
      <c r="G243" s="182"/>
      <c r="H243" s="182"/>
      <c r="I243" s="183">
        <f>IF(ISNUMBER( MATCH(A243,'Input og oversigt'!$C$10:$C$21,0)),1,0)</f>
        <v>0</v>
      </c>
      <c r="J243" s="184">
        <f>IF(AND(C243=1,I243&lt;&gt;1),7.4*'Input og oversigt'!$C$8/37,0)</f>
        <v>7.4</v>
      </c>
      <c r="K243" s="185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</row>
    <row r="244" spans="1:45">
      <c r="A244" s="179">
        <v>46049</v>
      </c>
      <c r="B244" s="180">
        <v>5</v>
      </c>
      <c r="C244" s="181">
        <v>1</v>
      </c>
      <c r="D244" s="182">
        <v>1</v>
      </c>
      <c r="E244" s="182"/>
      <c r="F244" s="182"/>
      <c r="G244" s="182"/>
      <c r="H244" s="182"/>
      <c r="I244" s="183">
        <f>IF(ISNUMBER( MATCH(A244,'Input og oversigt'!$C$10:$C$21,0)),1,0)</f>
        <v>0</v>
      </c>
      <c r="J244" s="184">
        <f>IF(AND(C244=1,I244&lt;&gt;1),7.4*'Input og oversigt'!$C$8/37,0)</f>
        <v>7.4</v>
      </c>
      <c r="K244" s="185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</row>
    <row r="245" spans="1:45">
      <c r="A245" s="179">
        <v>46050</v>
      </c>
      <c r="B245" s="180"/>
      <c r="C245" s="181">
        <v>1</v>
      </c>
      <c r="D245" s="182">
        <v>1</v>
      </c>
      <c r="E245" s="182"/>
      <c r="F245" s="182"/>
      <c r="G245" s="182"/>
      <c r="H245" s="182"/>
      <c r="I245" s="183">
        <f>IF(ISNUMBER( MATCH(A245,'Input og oversigt'!$C$10:$C$21,0)),1,0)</f>
        <v>0</v>
      </c>
      <c r="J245" s="184">
        <f>IF(AND(C245=1,I245&lt;&gt;1),7.4*'Input og oversigt'!$C$8/37,0)</f>
        <v>7.4</v>
      </c>
      <c r="K245" s="185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</row>
    <row r="246" spans="1:45">
      <c r="A246" s="179">
        <v>46051</v>
      </c>
      <c r="B246" s="180"/>
      <c r="C246" s="181">
        <v>1</v>
      </c>
      <c r="D246" s="182">
        <v>1</v>
      </c>
      <c r="E246" s="182"/>
      <c r="F246" s="182"/>
      <c r="G246" s="182"/>
      <c r="H246" s="182"/>
      <c r="I246" s="183">
        <f>IF(ISNUMBER( MATCH(A246,'Input og oversigt'!$C$10:$C$21,0)),1,0)</f>
        <v>0</v>
      </c>
      <c r="J246" s="184">
        <f>IF(AND(C246=1,I246&lt;&gt;1),7.4*'Input og oversigt'!$C$8/37,0)</f>
        <v>7.4</v>
      </c>
      <c r="K246" s="185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</row>
    <row r="247" spans="1:45">
      <c r="A247" s="179">
        <v>46052</v>
      </c>
      <c r="B247" s="180"/>
      <c r="C247" s="181">
        <v>1</v>
      </c>
      <c r="D247" s="182">
        <v>1</v>
      </c>
      <c r="E247" s="182"/>
      <c r="F247" s="182"/>
      <c r="G247" s="182"/>
      <c r="H247" s="182"/>
      <c r="I247" s="183">
        <f>IF(ISNUMBER( MATCH(A247,'Input og oversigt'!$C$10:$C$21,0)),1,0)</f>
        <v>0</v>
      </c>
      <c r="J247" s="184">
        <f>IF(AND(C247=1,I247&lt;&gt;1),7.4*'Input og oversigt'!$C$8/37,0)</f>
        <v>7.4</v>
      </c>
      <c r="K247" s="185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</row>
    <row r="248" spans="1:45">
      <c r="A248" s="179">
        <v>46053</v>
      </c>
      <c r="B248" s="180"/>
      <c r="C248" s="181"/>
      <c r="D248" s="182"/>
      <c r="E248" s="182"/>
      <c r="F248" s="182"/>
      <c r="G248" s="182">
        <v>1</v>
      </c>
      <c r="H248" s="182"/>
      <c r="I248" s="183">
        <f>IF(ISNUMBER( MATCH(A248,'Input og oversigt'!$C$10:$C$21,0)),1,0)</f>
        <v>0</v>
      </c>
      <c r="J248" s="184">
        <f>IF(AND(C248=1,I248&lt;&gt;1),7.4*'Input og oversigt'!$C$8/37,0)</f>
        <v>0</v>
      </c>
      <c r="K248" s="185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</row>
    <row r="249" spans="1:45">
      <c r="A249" s="179">
        <v>46054</v>
      </c>
      <c r="B249" s="180"/>
      <c r="C249" s="181"/>
      <c r="D249" s="182"/>
      <c r="E249" s="182"/>
      <c r="F249" s="182"/>
      <c r="G249" s="182">
        <v>1</v>
      </c>
      <c r="H249" s="182"/>
      <c r="I249" s="183">
        <f>IF(ISNUMBER( MATCH(A249,'Input og oversigt'!$C$10:$C$21,0)),1,0)</f>
        <v>0</v>
      </c>
      <c r="J249" s="184">
        <f>IF(AND(C249=1,I249&lt;&gt;1),7.4*'Input og oversigt'!$C$8/37,0)</f>
        <v>0</v>
      </c>
      <c r="K249" s="185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</row>
    <row r="250" spans="1:45">
      <c r="A250" s="179">
        <v>46055</v>
      </c>
      <c r="B250" s="180"/>
      <c r="C250" s="181">
        <v>1</v>
      </c>
      <c r="D250" s="182">
        <v>1</v>
      </c>
      <c r="E250" s="182"/>
      <c r="F250" s="182"/>
      <c r="G250" s="182"/>
      <c r="H250" s="182"/>
      <c r="I250" s="183">
        <f>IF(ISNUMBER( MATCH(A250,'Input og oversigt'!$C$10:$C$21,0)),1,0)</f>
        <v>0</v>
      </c>
      <c r="J250" s="184">
        <f>IF(AND(C250=1,I250&lt;&gt;1),7.4*'Input og oversigt'!$C$8/37,0)</f>
        <v>7.4</v>
      </c>
      <c r="K250" s="185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</row>
    <row r="251" spans="1:45">
      <c r="A251" s="179">
        <v>46056</v>
      </c>
      <c r="B251" s="180">
        <v>6</v>
      </c>
      <c r="C251" s="181">
        <v>1</v>
      </c>
      <c r="D251" s="182">
        <v>1</v>
      </c>
      <c r="E251" s="182"/>
      <c r="F251" s="182"/>
      <c r="G251" s="182"/>
      <c r="H251" s="182"/>
      <c r="I251" s="183">
        <f>IF(ISNUMBER( MATCH(A251,'Input og oversigt'!$C$10:$C$21,0)),1,0)</f>
        <v>0</v>
      </c>
      <c r="J251" s="184">
        <f>IF(AND(C251=1,I251&lt;&gt;1),7.4*'Input og oversigt'!$C$8/37,0)</f>
        <v>7.4</v>
      </c>
      <c r="K251" s="185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</row>
    <row r="252" spans="1:45">
      <c r="A252" s="179">
        <v>46057</v>
      </c>
      <c r="B252" s="180"/>
      <c r="C252" s="181">
        <v>1</v>
      </c>
      <c r="D252" s="182">
        <v>1</v>
      </c>
      <c r="E252" s="182"/>
      <c r="F252" s="182"/>
      <c r="G252" s="182"/>
      <c r="H252" s="182"/>
      <c r="I252" s="183">
        <f>IF(ISNUMBER( MATCH(A252,'Input og oversigt'!$C$10:$C$21,0)),1,0)</f>
        <v>0</v>
      </c>
      <c r="J252" s="184">
        <f>IF(AND(C252=1,I252&lt;&gt;1),7.4*'Input og oversigt'!$C$8/37,0)</f>
        <v>7.4</v>
      </c>
      <c r="K252" s="185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</row>
    <row r="253" spans="1:45">
      <c r="A253" s="179">
        <v>46058</v>
      </c>
      <c r="B253" s="180"/>
      <c r="C253" s="181">
        <v>1</v>
      </c>
      <c r="D253" s="182">
        <v>1</v>
      </c>
      <c r="E253" s="182"/>
      <c r="F253" s="182"/>
      <c r="G253" s="182"/>
      <c r="H253" s="182"/>
      <c r="I253" s="183">
        <f>IF(ISNUMBER( MATCH(A253,'Input og oversigt'!$C$10:$C$21,0)),1,0)</f>
        <v>0</v>
      </c>
      <c r="J253" s="184">
        <f>IF(AND(C253=1,I253&lt;&gt;1),7.4*'Input og oversigt'!$C$8/37,0)</f>
        <v>7.4</v>
      </c>
      <c r="K253" s="185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</row>
    <row r="254" spans="1:45">
      <c r="A254" s="179">
        <v>46059</v>
      </c>
      <c r="B254" s="180"/>
      <c r="C254" s="181">
        <v>1</v>
      </c>
      <c r="D254" s="182">
        <v>1</v>
      </c>
      <c r="E254" s="182"/>
      <c r="F254" s="182"/>
      <c r="G254" s="182"/>
      <c r="H254" s="182"/>
      <c r="I254" s="183">
        <f>IF(ISNUMBER( MATCH(A254,'Input og oversigt'!$C$10:$C$21,0)),1,0)</f>
        <v>0</v>
      </c>
      <c r="J254" s="184">
        <f>IF(AND(C254=1,I254&lt;&gt;1),7.4*'Input og oversigt'!$C$8/37,0)</f>
        <v>7.4</v>
      </c>
      <c r="K254" s="185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</row>
    <row r="255" spans="1:45">
      <c r="A255" s="179">
        <v>46060</v>
      </c>
      <c r="B255" s="180"/>
      <c r="C255" s="181"/>
      <c r="D255" s="182"/>
      <c r="E255" s="182"/>
      <c r="F255" s="182"/>
      <c r="G255" s="182">
        <v>1</v>
      </c>
      <c r="H255" s="182"/>
      <c r="I255" s="183">
        <f>IF(ISNUMBER( MATCH(A255,'Input og oversigt'!$C$10:$C$21,0)),1,0)</f>
        <v>0</v>
      </c>
      <c r="J255" s="184">
        <f>IF(AND(C255=1,I255&lt;&gt;1),7.4*'Input og oversigt'!$C$8/37,0)</f>
        <v>0</v>
      </c>
      <c r="K255" s="185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</row>
    <row r="256" spans="1:45">
      <c r="A256" s="179">
        <v>46061</v>
      </c>
      <c r="B256" s="180"/>
      <c r="C256" s="181"/>
      <c r="D256" s="182"/>
      <c r="E256" s="182"/>
      <c r="F256" s="182"/>
      <c r="G256" s="182">
        <v>1</v>
      </c>
      <c r="H256" s="182"/>
      <c r="I256" s="183">
        <f>IF(ISNUMBER( MATCH(A256,'Input og oversigt'!$C$10:$C$21,0)),1,0)</f>
        <v>0</v>
      </c>
      <c r="J256" s="184">
        <f>IF(AND(C256=1,I256&lt;&gt;1),7.4*'Input og oversigt'!$C$8/37,0)</f>
        <v>0</v>
      </c>
      <c r="K256" s="185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</row>
    <row r="257" spans="1:45">
      <c r="A257" s="179">
        <v>46062</v>
      </c>
      <c r="B257" s="180"/>
      <c r="C257" s="181">
        <v>1</v>
      </c>
      <c r="D257" s="182"/>
      <c r="E257" s="182"/>
      <c r="F257" s="182"/>
      <c r="G257" s="182"/>
      <c r="H257" s="182"/>
      <c r="I257" s="183">
        <f>IF(ISNUMBER( MATCH(A257,'Input og oversigt'!$C$10:$C$21,0)),1,0)</f>
        <v>1</v>
      </c>
      <c r="J257" s="184">
        <f>IF(AND(C257=1,I257&lt;&gt;1),7.4*'Input og oversigt'!$C$8/37,0)</f>
        <v>0</v>
      </c>
      <c r="K257" s="185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</row>
    <row r="258" spans="1:45">
      <c r="A258" s="179">
        <v>46063</v>
      </c>
      <c r="B258" s="180">
        <v>7</v>
      </c>
      <c r="C258" s="181">
        <v>1</v>
      </c>
      <c r="D258" s="182"/>
      <c r="E258" s="182"/>
      <c r="F258" s="182"/>
      <c r="G258" s="182"/>
      <c r="H258" s="182"/>
      <c r="I258" s="183">
        <f>IF(ISNUMBER( MATCH(A258,'Input og oversigt'!$C$10:$C$21,0)),1,0)</f>
        <v>1</v>
      </c>
      <c r="J258" s="184">
        <f>IF(AND(C258=1,I258&lt;&gt;1),7.4*'Input og oversigt'!$C$8/37,0)</f>
        <v>0</v>
      </c>
      <c r="K258" s="185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</row>
    <row r="259" spans="1:45">
      <c r="A259" s="179">
        <v>46064</v>
      </c>
      <c r="B259" s="180"/>
      <c r="C259" s="181">
        <v>1</v>
      </c>
      <c r="D259" s="182"/>
      <c r="E259" s="182"/>
      <c r="F259" s="182"/>
      <c r="G259" s="182"/>
      <c r="H259" s="182"/>
      <c r="I259" s="183">
        <f>IF(ISNUMBER( MATCH(A259,'Input og oversigt'!$C$10:$C$21,0)),1,0)</f>
        <v>1</v>
      </c>
      <c r="J259" s="184">
        <f>IF(AND(C259=1,I259&lt;&gt;1),7.4*'Input og oversigt'!$C$8/37,0)</f>
        <v>0</v>
      </c>
      <c r="K259" s="185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</row>
    <row r="260" spans="1:45">
      <c r="A260" s="179">
        <v>46065</v>
      </c>
      <c r="B260" s="180"/>
      <c r="C260" s="181">
        <v>1</v>
      </c>
      <c r="D260" s="182"/>
      <c r="E260" s="182"/>
      <c r="F260" s="182"/>
      <c r="G260" s="182"/>
      <c r="H260" s="182"/>
      <c r="I260" s="183">
        <f>IF(ISNUMBER( MATCH(A260,'Input og oversigt'!$C$10:$C$21,0)),1,0)</f>
        <v>1</v>
      </c>
      <c r="J260" s="184">
        <f>IF(AND(C260=1,I260&lt;&gt;1),7.4*'Input og oversigt'!$C$8/37,0)</f>
        <v>0</v>
      </c>
      <c r="K260" s="185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</row>
    <row r="261" spans="1:45">
      <c r="A261" s="179">
        <v>46066</v>
      </c>
      <c r="B261" s="180"/>
      <c r="C261" s="181">
        <v>1</v>
      </c>
      <c r="D261" s="182"/>
      <c r="E261" s="182"/>
      <c r="F261" s="182"/>
      <c r="G261" s="182"/>
      <c r="H261" s="182"/>
      <c r="I261" s="183">
        <f>IF(ISNUMBER( MATCH(A261,'Input og oversigt'!$C$10:$C$21,0)),1,0)</f>
        <v>1</v>
      </c>
      <c r="J261" s="184">
        <f>IF(AND(C261=1,I261&lt;&gt;1),7.4*'Input og oversigt'!$C$8/37,0)</f>
        <v>0</v>
      </c>
      <c r="K261" s="185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</row>
    <row r="262" spans="1:45">
      <c r="A262" s="179">
        <v>46067</v>
      </c>
      <c r="B262" s="180"/>
      <c r="C262" s="181"/>
      <c r="D262" s="182"/>
      <c r="E262" s="182"/>
      <c r="F262" s="182"/>
      <c r="G262" s="182">
        <v>1</v>
      </c>
      <c r="H262" s="182"/>
      <c r="I262" s="183">
        <f>IF(ISNUMBER( MATCH(A262,'Input og oversigt'!$C$10:$C$21,0)),1,0)</f>
        <v>0</v>
      </c>
      <c r="J262" s="184">
        <f>IF(AND(C262=1,I262&lt;&gt;1),7.4*'Input og oversigt'!$C$8/37,0)</f>
        <v>0</v>
      </c>
      <c r="K262" s="185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</row>
    <row r="263" spans="1:45">
      <c r="A263" s="179">
        <v>46068</v>
      </c>
      <c r="B263" s="180"/>
      <c r="C263" s="181"/>
      <c r="D263" s="182"/>
      <c r="E263" s="182"/>
      <c r="F263" s="182"/>
      <c r="G263" s="182">
        <v>1</v>
      </c>
      <c r="H263" s="182"/>
      <c r="I263" s="183">
        <f>IF(ISNUMBER( MATCH(A263,'Input og oversigt'!$C$10:$C$21,0)),1,0)</f>
        <v>0</v>
      </c>
      <c r="J263" s="184">
        <f>IF(AND(C263=1,I263&lt;&gt;1),7.4*'Input og oversigt'!$C$8/37,0)</f>
        <v>0</v>
      </c>
      <c r="K263" s="185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</row>
    <row r="264" spans="1:45">
      <c r="A264" s="179">
        <v>46069</v>
      </c>
      <c r="B264" s="180"/>
      <c r="C264" s="181">
        <v>1</v>
      </c>
      <c r="D264" s="182">
        <v>1</v>
      </c>
      <c r="E264" s="182"/>
      <c r="F264" s="182"/>
      <c r="G264" s="182"/>
      <c r="H264" s="182"/>
      <c r="I264" s="183">
        <f>IF(ISNUMBER( MATCH(A264,'Input og oversigt'!$C$10:$C$21,0)),1,0)</f>
        <v>0</v>
      </c>
      <c r="J264" s="184">
        <f>IF(AND(C264=1,I264&lt;&gt;1),7.4*'Input og oversigt'!$C$8/37,0)</f>
        <v>7.4</v>
      </c>
      <c r="K264" s="185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</row>
    <row r="265" spans="1:45">
      <c r="A265" s="179">
        <v>46070</v>
      </c>
      <c r="B265" s="180">
        <v>8</v>
      </c>
      <c r="C265" s="181">
        <v>1</v>
      </c>
      <c r="D265" s="182">
        <v>1</v>
      </c>
      <c r="E265" s="182"/>
      <c r="F265" s="182"/>
      <c r="G265" s="182"/>
      <c r="H265" s="182"/>
      <c r="I265" s="183">
        <f>IF(ISNUMBER( MATCH(A265,'Input og oversigt'!$C$10:$C$21,0)),1,0)</f>
        <v>0</v>
      </c>
      <c r="J265" s="184">
        <f>IF(AND(C265=1,I265&lt;&gt;1),7.4*'Input og oversigt'!$C$8/37,0)</f>
        <v>7.4</v>
      </c>
      <c r="K265" s="185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</row>
    <row r="266" spans="1:45">
      <c r="A266" s="179">
        <v>46071</v>
      </c>
      <c r="B266" s="180"/>
      <c r="C266" s="181">
        <v>1</v>
      </c>
      <c r="D266" s="182">
        <v>1</v>
      </c>
      <c r="E266" s="182"/>
      <c r="F266" s="182"/>
      <c r="G266" s="182"/>
      <c r="H266" s="182"/>
      <c r="I266" s="183">
        <f>IF(ISNUMBER( MATCH(A266,'Input og oversigt'!$C$10:$C$21,0)),1,0)</f>
        <v>0</v>
      </c>
      <c r="J266" s="184">
        <f>IF(AND(C266=1,I266&lt;&gt;1),7.4*'Input og oversigt'!$C$8/37,0)</f>
        <v>7.4</v>
      </c>
      <c r="K266" s="185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</row>
    <row r="267" spans="1:45">
      <c r="A267" s="179">
        <v>46072</v>
      </c>
      <c r="B267" s="180"/>
      <c r="C267" s="181">
        <v>1</v>
      </c>
      <c r="D267" s="182">
        <v>1</v>
      </c>
      <c r="E267" s="182"/>
      <c r="F267" s="182"/>
      <c r="G267" s="182"/>
      <c r="H267" s="182"/>
      <c r="I267" s="183">
        <f>IF(ISNUMBER( MATCH(A267,'Input og oversigt'!$C$10:$C$21,0)),1,0)</f>
        <v>0</v>
      </c>
      <c r="J267" s="184">
        <f>IF(AND(C267=1,I267&lt;&gt;1),7.4*'Input og oversigt'!$C$8/37,0)</f>
        <v>7.4</v>
      </c>
      <c r="K267" s="185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</row>
    <row r="268" spans="1:45">
      <c r="A268" s="179">
        <v>46073</v>
      </c>
      <c r="B268" s="180"/>
      <c r="C268" s="181">
        <v>1</v>
      </c>
      <c r="D268" s="182">
        <v>1</v>
      </c>
      <c r="E268" s="182"/>
      <c r="F268" s="182"/>
      <c r="G268" s="182"/>
      <c r="H268" s="182"/>
      <c r="I268" s="183">
        <f>IF(ISNUMBER( MATCH(A268,'Input og oversigt'!$C$10:$C$21,0)),1,0)</f>
        <v>0</v>
      </c>
      <c r="J268" s="184">
        <f>IF(AND(C268=1,I268&lt;&gt;1),7.4*'Input og oversigt'!$C$8/37,0)</f>
        <v>7.4</v>
      </c>
      <c r="K268" s="185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</row>
    <row r="269" spans="1:45">
      <c r="A269" s="179">
        <v>46074</v>
      </c>
      <c r="B269" s="180"/>
      <c r="C269" s="181"/>
      <c r="D269" s="182"/>
      <c r="E269" s="182"/>
      <c r="F269" s="182"/>
      <c r="G269" s="182">
        <v>1</v>
      </c>
      <c r="H269" s="182"/>
      <c r="I269" s="183">
        <f>IF(ISNUMBER( MATCH(A269,'Input og oversigt'!$C$10:$C$21,0)),1,0)</f>
        <v>0</v>
      </c>
      <c r="J269" s="184">
        <f>IF(AND(C269=1,I269&lt;&gt;1),7.4*'Input og oversigt'!$C$8/37,0)</f>
        <v>0</v>
      </c>
      <c r="K269" s="185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</row>
    <row r="270" spans="1:45">
      <c r="A270" s="179">
        <v>46075</v>
      </c>
      <c r="B270" s="180"/>
      <c r="C270" s="181"/>
      <c r="D270" s="182"/>
      <c r="E270" s="182"/>
      <c r="F270" s="182"/>
      <c r="G270" s="182">
        <v>1</v>
      </c>
      <c r="H270" s="182"/>
      <c r="I270" s="183">
        <f>IF(ISNUMBER( MATCH(A270,'Input og oversigt'!$C$10:$C$21,0)),1,0)</f>
        <v>0</v>
      </c>
      <c r="J270" s="184">
        <f>IF(AND(C270=1,I270&lt;&gt;1),7.4*'Input og oversigt'!$C$8/37,0)</f>
        <v>0</v>
      </c>
      <c r="K270" s="185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</row>
    <row r="271" spans="1:45">
      <c r="A271" s="179">
        <v>46076</v>
      </c>
      <c r="B271" s="180"/>
      <c r="C271" s="181">
        <v>1</v>
      </c>
      <c r="D271" s="182">
        <v>1</v>
      </c>
      <c r="E271" s="182"/>
      <c r="F271" s="182"/>
      <c r="G271" s="182"/>
      <c r="H271" s="182"/>
      <c r="I271" s="183">
        <f>IF(ISNUMBER( MATCH(A271,'Input og oversigt'!$C$10:$C$21,0)),1,0)</f>
        <v>0</v>
      </c>
      <c r="J271" s="184">
        <f>IF(AND(C271=1,I271&lt;&gt;1),7.4*'Input og oversigt'!$C$8/37,0)</f>
        <v>7.4</v>
      </c>
      <c r="K271" s="185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</row>
    <row r="272" spans="1:45">
      <c r="A272" s="179">
        <v>46077</v>
      </c>
      <c r="B272" s="180">
        <v>9</v>
      </c>
      <c r="C272" s="181">
        <v>1</v>
      </c>
      <c r="D272" s="182">
        <v>1</v>
      </c>
      <c r="E272" s="182"/>
      <c r="F272" s="182"/>
      <c r="G272" s="182"/>
      <c r="H272" s="182"/>
      <c r="I272" s="183">
        <f>IF(ISNUMBER( MATCH(A272,'Input og oversigt'!$C$10:$C$21,0)),1,0)</f>
        <v>0</v>
      </c>
      <c r="J272" s="184">
        <f>IF(AND(C272=1,I272&lt;&gt;1),7.4*'Input og oversigt'!$C$8/37,0)</f>
        <v>7.4</v>
      </c>
      <c r="K272" s="185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</row>
    <row r="273" spans="1:45">
      <c r="A273" s="179">
        <v>46078</v>
      </c>
      <c r="B273" s="180"/>
      <c r="C273" s="181">
        <v>1</v>
      </c>
      <c r="D273" s="182">
        <v>1</v>
      </c>
      <c r="E273" s="182"/>
      <c r="F273" s="182"/>
      <c r="G273" s="182"/>
      <c r="H273" s="182"/>
      <c r="I273" s="183">
        <f>IF(ISNUMBER( MATCH(A273,'Input og oversigt'!$C$10:$C$21,0)),1,0)</f>
        <v>0</v>
      </c>
      <c r="J273" s="184">
        <f>IF(AND(C273=1,I273&lt;&gt;1),7.4*'Input og oversigt'!$C$8/37,0)</f>
        <v>7.4</v>
      </c>
      <c r="K273" s="185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</row>
    <row r="274" spans="1:45">
      <c r="A274" s="179">
        <v>46079</v>
      </c>
      <c r="B274" s="180"/>
      <c r="C274" s="181">
        <v>1</v>
      </c>
      <c r="D274" s="182">
        <v>1</v>
      </c>
      <c r="E274" s="182"/>
      <c r="F274" s="182"/>
      <c r="G274" s="182"/>
      <c r="H274" s="182"/>
      <c r="I274" s="183">
        <f>IF(ISNUMBER( MATCH(A274,'Input og oversigt'!$C$10:$C$21,0)),1,0)</f>
        <v>0</v>
      </c>
      <c r="J274" s="184">
        <f>IF(AND(C274=1,I274&lt;&gt;1),7.4*'Input og oversigt'!$C$8/37,0)</f>
        <v>7.4</v>
      </c>
      <c r="K274" s="185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</row>
    <row r="275" spans="1:45">
      <c r="A275" s="179">
        <v>46080</v>
      </c>
      <c r="B275" s="180"/>
      <c r="C275" s="181">
        <v>1</v>
      </c>
      <c r="D275" s="182">
        <v>1</v>
      </c>
      <c r="E275" s="182"/>
      <c r="F275" s="182"/>
      <c r="G275" s="182"/>
      <c r="H275" s="182"/>
      <c r="I275" s="183">
        <f>IF(ISNUMBER( MATCH(A275,'Input og oversigt'!$C$10:$C$21,0)),1,0)</f>
        <v>0</v>
      </c>
      <c r="J275" s="184">
        <f>IF(AND(C275=1,I275&lt;&gt;1),7.4*'Input og oversigt'!$C$8/37,0)</f>
        <v>7.4</v>
      </c>
      <c r="K275" s="185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</row>
    <row r="276" spans="1:45">
      <c r="A276" s="179">
        <v>46081</v>
      </c>
      <c r="B276" s="180"/>
      <c r="C276" s="181"/>
      <c r="D276" s="182"/>
      <c r="E276" s="182"/>
      <c r="F276" s="182"/>
      <c r="G276" s="182">
        <v>1</v>
      </c>
      <c r="H276" s="182"/>
      <c r="I276" s="183">
        <f>IF(ISNUMBER( MATCH(A276,'Input og oversigt'!$C$10:$C$21,0)),1,0)</f>
        <v>0</v>
      </c>
      <c r="J276" s="184">
        <f>IF(AND(C276=1,I276&lt;&gt;1),7.4*'Input og oversigt'!$C$8/37,0)</f>
        <v>0</v>
      </c>
      <c r="K276" s="185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</row>
    <row r="277" spans="1:45">
      <c r="A277" s="179">
        <v>46082</v>
      </c>
      <c r="B277" s="180"/>
      <c r="C277" s="181"/>
      <c r="D277" s="182"/>
      <c r="E277" s="182"/>
      <c r="F277" s="182"/>
      <c r="G277" s="182">
        <v>1</v>
      </c>
      <c r="H277" s="182"/>
      <c r="I277" s="183">
        <f>IF(ISNUMBER( MATCH(A277,'Input og oversigt'!$C$10:$C$21,0)),1,0)</f>
        <v>0</v>
      </c>
      <c r="J277" s="184">
        <f>IF(AND(C277=1,I277&lt;&gt;1),7.4*'Input og oversigt'!$C$8/37,0)</f>
        <v>0</v>
      </c>
      <c r="K277" s="185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</row>
    <row r="278" spans="1:45">
      <c r="A278" s="179">
        <v>46083</v>
      </c>
      <c r="B278" s="180"/>
      <c r="C278" s="181">
        <v>1</v>
      </c>
      <c r="D278" s="182">
        <v>1</v>
      </c>
      <c r="E278" s="182"/>
      <c r="F278" s="182"/>
      <c r="G278" s="182"/>
      <c r="H278" s="182"/>
      <c r="I278" s="183">
        <f>IF(ISNUMBER( MATCH(A278,'Input og oversigt'!$C$10:$C$21,0)),1,0)</f>
        <v>0</v>
      </c>
      <c r="J278" s="184">
        <f>IF(AND(C278=1,I278&lt;&gt;1),7.4*'Input og oversigt'!$C$8/37,0)</f>
        <v>7.4</v>
      </c>
      <c r="K278" s="185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</row>
    <row r="279" spans="1:45">
      <c r="A279" s="179">
        <v>46084</v>
      </c>
      <c r="B279" s="180">
        <v>10</v>
      </c>
      <c r="C279" s="181">
        <v>1</v>
      </c>
      <c r="D279" s="182">
        <v>1</v>
      </c>
      <c r="E279" s="182"/>
      <c r="F279" s="182"/>
      <c r="G279" s="182"/>
      <c r="H279" s="182"/>
      <c r="I279" s="183">
        <f>IF(ISNUMBER( MATCH(A279,'Input og oversigt'!$C$10:$C$21,0)),1,0)</f>
        <v>0</v>
      </c>
      <c r="J279" s="184">
        <f>IF(AND(C279=1,I279&lt;&gt;1),7.4*'Input og oversigt'!$C$8/37,0)</f>
        <v>7.4</v>
      </c>
      <c r="K279" s="185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</row>
    <row r="280" spans="1:45">
      <c r="A280" s="179">
        <v>46085</v>
      </c>
      <c r="B280" s="180"/>
      <c r="C280" s="181">
        <v>1</v>
      </c>
      <c r="D280" s="182">
        <v>1</v>
      </c>
      <c r="E280" s="182"/>
      <c r="F280" s="182"/>
      <c r="G280" s="182"/>
      <c r="H280" s="182"/>
      <c r="I280" s="183">
        <f>IF(ISNUMBER( MATCH(A280,'Input og oversigt'!$C$10:$C$21,0)),1,0)</f>
        <v>0</v>
      </c>
      <c r="J280" s="184">
        <f>IF(AND(C280=1,I280&lt;&gt;1),7.4*'Input og oversigt'!$C$8/37,0)</f>
        <v>7.4</v>
      </c>
      <c r="K280" s="185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</row>
    <row r="281" spans="1:45">
      <c r="A281" s="179">
        <v>46086</v>
      </c>
      <c r="B281" s="180"/>
      <c r="C281" s="181">
        <v>1</v>
      </c>
      <c r="D281" s="182">
        <v>1</v>
      </c>
      <c r="E281" s="182"/>
      <c r="F281" s="182"/>
      <c r="G281" s="182"/>
      <c r="H281" s="182"/>
      <c r="I281" s="183">
        <f>IF(ISNUMBER( MATCH(A281,'Input og oversigt'!$C$10:$C$21,0)),1,0)</f>
        <v>0</v>
      </c>
      <c r="J281" s="184">
        <f>IF(AND(C281=1,I281&lt;&gt;1),7.4*'Input og oversigt'!$C$8/37,0)</f>
        <v>7.4</v>
      </c>
      <c r="K281" s="185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</row>
    <row r="282" spans="1:45">
      <c r="A282" s="179">
        <v>46087</v>
      </c>
      <c r="B282" s="180"/>
      <c r="C282" s="181">
        <v>1</v>
      </c>
      <c r="D282" s="182">
        <v>1</v>
      </c>
      <c r="E282" s="182"/>
      <c r="F282" s="182"/>
      <c r="G282" s="182"/>
      <c r="H282" s="182"/>
      <c r="I282" s="183">
        <f>IF(ISNUMBER( MATCH(A282,'Input og oversigt'!$C$10:$C$21,0)),1,0)</f>
        <v>0</v>
      </c>
      <c r="J282" s="184">
        <f>IF(AND(C282=1,I282&lt;&gt;1),7.4*'Input og oversigt'!$C$8/37,0)</f>
        <v>7.4</v>
      </c>
      <c r="K282" s="185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</row>
    <row r="283" spans="1:45">
      <c r="A283" s="179">
        <v>46088</v>
      </c>
      <c r="B283" s="180"/>
      <c r="C283" s="181"/>
      <c r="D283" s="182"/>
      <c r="E283" s="182"/>
      <c r="F283" s="182"/>
      <c r="G283" s="182">
        <v>1</v>
      </c>
      <c r="H283" s="182"/>
      <c r="I283" s="183">
        <f>IF(ISNUMBER( MATCH(A283,'Input og oversigt'!$C$10:$C$21,0)),1,0)</f>
        <v>0</v>
      </c>
      <c r="J283" s="184">
        <f>IF(AND(C283=1,I283&lt;&gt;1),7.4*'Input og oversigt'!$C$8/37,0)</f>
        <v>0</v>
      </c>
      <c r="K283" s="185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</row>
    <row r="284" spans="1:45">
      <c r="A284" s="179">
        <v>46089</v>
      </c>
      <c r="B284" s="180"/>
      <c r="C284" s="181"/>
      <c r="D284" s="182"/>
      <c r="E284" s="182"/>
      <c r="F284" s="182"/>
      <c r="G284" s="182">
        <v>1</v>
      </c>
      <c r="H284" s="182"/>
      <c r="I284" s="183">
        <f>IF(ISNUMBER( MATCH(A284,'Input og oversigt'!$C$10:$C$21,0)),1,0)</f>
        <v>0</v>
      </c>
      <c r="J284" s="184">
        <f>IF(AND(C284=1,I284&lt;&gt;1),7.4*'Input og oversigt'!$C$8/37,0)</f>
        <v>0</v>
      </c>
      <c r="K284" s="185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</row>
    <row r="285" spans="1:45">
      <c r="A285" s="179">
        <v>46090</v>
      </c>
      <c r="B285" s="180"/>
      <c r="C285" s="181">
        <v>1</v>
      </c>
      <c r="D285" s="182">
        <v>1</v>
      </c>
      <c r="E285" s="182"/>
      <c r="F285" s="182"/>
      <c r="G285" s="182"/>
      <c r="H285" s="182"/>
      <c r="I285" s="183">
        <f>IF(ISNUMBER( MATCH(A285,'Input og oversigt'!$C$10:$C$21,0)),1,0)</f>
        <v>0</v>
      </c>
      <c r="J285" s="184">
        <f>IF(AND(C285=1,I285&lt;&gt;1),7.4*'Input og oversigt'!$C$8/37,0)</f>
        <v>7.4</v>
      </c>
      <c r="K285" s="185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</row>
    <row r="286" spans="1:45">
      <c r="A286" s="179">
        <v>46091</v>
      </c>
      <c r="B286" s="180">
        <v>11</v>
      </c>
      <c r="C286" s="181">
        <v>1</v>
      </c>
      <c r="D286" s="182">
        <v>1</v>
      </c>
      <c r="E286" s="182"/>
      <c r="F286" s="182"/>
      <c r="G286" s="182"/>
      <c r="H286" s="182"/>
      <c r="I286" s="183">
        <f>IF(ISNUMBER( MATCH(A286,'Input og oversigt'!$C$10:$C$21,0)),1,0)</f>
        <v>0</v>
      </c>
      <c r="J286" s="184">
        <f>IF(AND(C286=1,I286&lt;&gt;1),7.4*'Input og oversigt'!$C$8/37,0)</f>
        <v>7.4</v>
      </c>
      <c r="K286" s="185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</row>
    <row r="287" spans="1:45">
      <c r="A287" s="179">
        <v>46092</v>
      </c>
      <c r="B287" s="180"/>
      <c r="C287" s="181">
        <v>1</v>
      </c>
      <c r="D287" s="182">
        <v>1</v>
      </c>
      <c r="E287" s="182"/>
      <c r="F287" s="182"/>
      <c r="G287" s="182"/>
      <c r="H287" s="182"/>
      <c r="I287" s="183">
        <f>IF(ISNUMBER( MATCH(A287,'Input og oversigt'!$C$10:$C$21,0)),1,0)</f>
        <v>0</v>
      </c>
      <c r="J287" s="184">
        <f>IF(AND(C287=1,I287&lt;&gt;1),7.4*'Input og oversigt'!$C$8/37,0)</f>
        <v>7.4</v>
      </c>
      <c r="K287" s="185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</row>
    <row r="288" spans="1:45">
      <c r="A288" s="179">
        <v>46093</v>
      </c>
      <c r="B288" s="180"/>
      <c r="C288" s="181">
        <v>1</v>
      </c>
      <c r="D288" s="182">
        <v>1</v>
      </c>
      <c r="E288" s="182"/>
      <c r="F288" s="182"/>
      <c r="G288" s="182"/>
      <c r="H288" s="182"/>
      <c r="I288" s="183">
        <f>IF(ISNUMBER( MATCH(A288,'Input og oversigt'!$C$10:$C$21,0)),1,0)</f>
        <v>0</v>
      </c>
      <c r="J288" s="184">
        <f>IF(AND(C288=1,I288&lt;&gt;1),7.4*'Input og oversigt'!$C$8/37,0)</f>
        <v>7.4</v>
      </c>
      <c r="K288" s="185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</row>
    <row r="289" spans="1:45">
      <c r="A289" s="179">
        <v>46094</v>
      </c>
      <c r="B289" s="180"/>
      <c r="C289" s="181">
        <v>1</v>
      </c>
      <c r="D289" s="182">
        <v>1</v>
      </c>
      <c r="E289" s="182"/>
      <c r="F289" s="182"/>
      <c r="G289" s="182"/>
      <c r="H289" s="182"/>
      <c r="I289" s="183">
        <f>IF(ISNUMBER( MATCH(A289,'Input og oversigt'!$C$10:$C$21,0)),1,0)</f>
        <v>0</v>
      </c>
      <c r="J289" s="184">
        <f>IF(AND(C289=1,I289&lt;&gt;1),7.4*'Input og oversigt'!$C$8/37,0)</f>
        <v>7.4</v>
      </c>
      <c r="K289" s="185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</row>
    <row r="290" spans="1:45">
      <c r="A290" s="179">
        <v>46095</v>
      </c>
      <c r="B290" s="180"/>
      <c r="C290" s="181"/>
      <c r="D290" s="182"/>
      <c r="E290" s="182"/>
      <c r="F290" s="182"/>
      <c r="G290" s="182">
        <v>1</v>
      </c>
      <c r="H290" s="182"/>
      <c r="I290" s="183">
        <f>IF(ISNUMBER( MATCH(A290,'Input og oversigt'!$C$10:$C$21,0)),1,0)</f>
        <v>0</v>
      </c>
      <c r="J290" s="184">
        <f>IF(AND(C290=1,I290&lt;&gt;1),7.4*'Input og oversigt'!$C$8/37,0)</f>
        <v>0</v>
      </c>
      <c r="K290" s="185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</row>
    <row r="291" spans="1:45">
      <c r="A291" s="179">
        <v>46096</v>
      </c>
      <c r="B291" s="180"/>
      <c r="C291" s="181"/>
      <c r="D291" s="182"/>
      <c r="E291" s="182"/>
      <c r="F291" s="182"/>
      <c r="G291" s="182">
        <v>1</v>
      </c>
      <c r="H291" s="182"/>
      <c r="I291" s="183">
        <f>IF(ISNUMBER( MATCH(A291,'Input og oversigt'!$C$10:$C$21,0)),1,0)</f>
        <v>0</v>
      </c>
      <c r="J291" s="184">
        <f>IF(AND(C291=1,I291&lt;&gt;1),7.4*'Input og oversigt'!$C$8/37,0)</f>
        <v>0</v>
      </c>
      <c r="K291" s="185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</row>
    <row r="292" spans="1:45">
      <c r="A292" s="179">
        <v>46097</v>
      </c>
      <c r="B292" s="180"/>
      <c r="C292" s="181">
        <v>1</v>
      </c>
      <c r="D292" s="182">
        <v>1</v>
      </c>
      <c r="E292" s="182"/>
      <c r="F292" s="182"/>
      <c r="G292" s="182"/>
      <c r="H292" s="182"/>
      <c r="I292" s="183">
        <f>IF(ISNUMBER( MATCH(A292,'Input og oversigt'!$C$10:$C$21,0)),1,0)</f>
        <v>0</v>
      </c>
      <c r="J292" s="184">
        <f>IF(AND(C292=1,I292&lt;&gt;1),7.4*'Input og oversigt'!$C$8/37,0)</f>
        <v>7.4</v>
      </c>
      <c r="K292" s="185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</row>
    <row r="293" spans="1:45">
      <c r="A293" s="179">
        <v>46098</v>
      </c>
      <c r="B293" s="180">
        <v>12</v>
      </c>
      <c r="C293" s="181">
        <v>1</v>
      </c>
      <c r="D293" s="182">
        <v>1</v>
      </c>
      <c r="E293" s="182"/>
      <c r="F293" s="182"/>
      <c r="G293" s="182"/>
      <c r="H293" s="182"/>
      <c r="I293" s="183">
        <f>IF(ISNUMBER( MATCH(A293,'Input og oversigt'!$C$10:$C$21,0)),1,0)</f>
        <v>0</v>
      </c>
      <c r="J293" s="184">
        <f>IF(AND(C293=1,I293&lt;&gt;1),7.4*'Input og oversigt'!$C$8/37,0)</f>
        <v>7.4</v>
      </c>
      <c r="K293" s="185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</row>
    <row r="294" spans="1:45">
      <c r="A294" s="179">
        <v>46099</v>
      </c>
      <c r="B294" s="180"/>
      <c r="C294" s="181">
        <v>1</v>
      </c>
      <c r="D294" s="182">
        <v>1</v>
      </c>
      <c r="E294" s="182"/>
      <c r="F294" s="182"/>
      <c r="G294" s="182"/>
      <c r="H294" s="182"/>
      <c r="I294" s="183">
        <f>IF(ISNUMBER( MATCH(A294,'Input og oversigt'!$C$10:$C$21,0)),1,0)</f>
        <v>0</v>
      </c>
      <c r="J294" s="184">
        <f>IF(AND(C294=1,I294&lt;&gt;1),7.4*'Input og oversigt'!$C$8/37,0)</f>
        <v>7.4</v>
      </c>
      <c r="K294" s="185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</row>
    <row r="295" spans="1:45">
      <c r="A295" s="179">
        <v>46100</v>
      </c>
      <c r="B295" s="180"/>
      <c r="C295" s="181">
        <v>1</v>
      </c>
      <c r="D295" s="182">
        <v>1</v>
      </c>
      <c r="E295" s="182"/>
      <c r="F295" s="182"/>
      <c r="G295" s="182"/>
      <c r="H295" s="182"/>
      <c r="I295" s="183">
        <f>IF(ISNUMBER( MATCH(A295,'Input og oversigt'!$C$10:$C$21,0)),1,0)</f>
        <v>0</v>
      </c>
      <c r="J295" s="184">
        <f>IF(AND(C295=1,I295&lt;&gt;1),7.4*'Input og oversigt'!$C$8/37,0)</f>
        <v>7.4</v>
      </c>
      <c r="K295" s="185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</row>
    <row r="296" spans="1:45">
      <c r="A296" s="179">
        <v>46101</v>
      </c>
      <c r="B296" s="180"/>
      <c r="C296" s="181">
        <v>1</v>
      </c>
      <c r="D296" s="182">
        <v>1</v>
      </c>
      <c r="E296" s="182"/>
      <c r="F296" s="182"/>
      <c r="G296" s="182"/>
      <c r="H296" s="182"/>
      <c r="I296" s="183">
        <f>IF(ISNUMBER( MATCH(A296,'Input og oversigt'!$C$10:$C$21,0)),1,0)</f>
        <v>0</v>
      </c>
      <c r="J296" s="184">
        <f>IF(AND(C296=1,I296&lt;&gt;1),7.4*'Input og oversigt'!$C$8/37,0)</f>
        <v>7.4</v>
      </c>
      <c r="K296" s="185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</row>
    <row r="297" spans="1:45">
      <c r="A297" s="179">
        <v>46102</v>
      </c>
      <c r="B297" s="180"/>
      <c r="C297" s="181"/>
      <c r="D297" s="182"/>
      <c r="E297" s="182"/>
      <c r="F297" s="182"/>
      <c r="G297" s="182">
        <v>1</v>
      </c>
      <c r="H297" s="182"/>
      <c r="I297" s="183">
        <f>IF(ISNUMBER( MATCH(A297,'Input og oversigt'!$C$10:$C$21,0)),1,0)</f>
        <v>0</v>
      </c>
      <c r="J297" s="184">
        <f>IF(AND(C297=1,I297&lt;&gt;1),7.4*'Input og oversigt'!$C$8/37,0)</f>
        <v>0</v>
      </c>
      <c r="K297" s="185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</row>
    <row r="298" spans="1:45">
      <c r="A298" s="179">
        <v>46103</v>
      </c>
      <c r="B298" s="180"/>
      <c r="C298" s="181"/>
      <c r="D298" s="182"/>
      <c r="E298" s="182"/>
      <c r="F298" s="182"/>
      <c r="G298" s="182">
        <v>1</v>
      </c>
      <c r="H298" s="182"/>
      <c r="I298" s="183">
        <f>IF(ISNUMBER( MATCH(A298,'Input og oversigt'!$C$10:$C$21,0)),1,0)</f>
        <v>0</v>
      </c>
      <c r="J298" s="184">
        <f>IF(AND(C298=1,I298&lt;&gt;1),7.4*'Input og oversigt'!$C$8/37,0)</f>
        <v>0</v>
      </c>
      <c r="K298" s="185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</row>
    <row r="299" spans="1:45">
      <c r="A299" s="179">
        <v>46104</v>
      </c>
      <c r="B299" s="180"/>
      <c r="C299" s="181">
        <v>1</v>
      </c>
      <c r="D299" s="182">
        <v>1</v>
      </c>
      <c r="E299" s="182"/>
      <c r="F299" s="182"/>
      <c r="G299" s="182"/>
      <c r="H299" s="182"/>
      <c r="I299" s="183">
        <f>IF(ISNUMBER( MATCH(A299,'Input og oversigt'!$C$10:$C$21,0)),1,0)</f>
        <v>0</v>
      </c>
      <c r="J299" s="184">
        <f>IF(AND(C299=1,I299&lt;&gt;1),7.4*'Input og oversigt'!$C$8/37,0)</f>
        <v>7.4</v>
      </c>
      <c r="K299" s="185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</row>
    <row r="300" spans="1:45">
      <c r="A300" s="179">
        <v>46105</v>
      </c>
      <c r="B300" s="180">
        <v>13</v>
      </c>
      <c r="C300" s="181">
        <v>1</v>
      </c>
      <c r="D300" s="182">
        <v>1</v>
      </c>
      <c r="E300" s="182"/>
      <c r="F300" s="182"/>
      <c r="G300" s="182"/>
      <c r="H300" s="182"/>
      <c r="I300" s="183">
        <f>IF(ISNUMBER( MATCH(A300,'Input og oversigt'!$C$10:$C$21,0)),1,0)</f>
        <v>0</v>
      </c>
      <c r="J300" s="184">
        <f>IF(AND(C300=1,I300&lt;&gt;1),7.4*'Input og oversigt'!$C$8/37,0)</f>
        <v>7.4</v>
      </c>
      <c r="K300" s="185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</row>
    <row r="301" spans="1:45">
      <c r="A301" s="179">
        <v>46106</v>
      </c>
      <c r="B301" s="180"/>
      <c r="C301" s="181">
        <v>1</v>
      </c>
      <c r="D301" s="182">
        <v>1</v>
      </c>
      <c r="E301" s="182"/>
      <c r="F301" s="182"/>
      <c r="G301" s="182"/>
      <c r="H301" s="182"/>
      <c r="I301" s="183">
        <f>IF(ISNUMBER( MATCH(A301,'Input og oversigt'!$C$10:$C$21,0)),1,0)</f>
        <v>0</v>
      </c>
      <c r="J301" s="184">
        <f>IF(AND(C301=1,I301&lt;&gt;1),7.4*'Input og oversigt'!$C$8/37,0)</f>
        <v>7.4</v>
      </c>
      <c r="K301" s="185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</row>
    <row r="302" spans="1:45">
      <c r="A302" s="179">
        <v>46107</v>
      </c>
      <c r="B302" s="180"/>
      <c r="C302" s="181">
        <v>1</v>
      </c>
      <c r="D302" s="182">
        <v>1</v>
      </c>
      <c r="E302" s="182"/>
      <c r="F302" s="182"/>
      <c r="G302" s="182"/>
      <c r="H302" s="182"/>
      <c r="I302" s="183">
        <f>IF(ISNUMBER( MATCH(A302,'Input og oversigt'!$C$10:$C$21,0)),1,0)</f>
        <v>0</v>
      </c>
      <c r="J302" s="184">
        <f>IF(AND(C302=1,I302&lt;&gt;1),7.4*'Input og oversigt'!$C$8/37,0)</f>
        <v>7.4</v>
      </c>
      <c r="K302" s="185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</row>
    <row r="303" spans="1:45">
      <c r="A303" s="179">
        <v>46108</v>
      </c>
      <c r="B303" s="180"/>
      <c r="C303" s="181">
        <v>1</v>
      </c>
      <c r="D303" s="182">
        <v>1</v>
      </c>
      <c r="E303" s="182"/>
      <c r="F303" s="182"/>
      <c r="G303" s="182"/>
      <c r="H303" s="182"/>
      <c r="I303" s="183">
        <f>IF(ISNUMBER( MATCH(A303,'Input og oversigt'!$C$10:$C$21,0)),1,0)</f>
        <v>0</v>
      </c>
      <c r="J303" s="184">
        <f>IF(AND(C303=1,I303&lt;&gt;1),7.4*'Input og oversigt'!$C$8/37,0)</f>
        <v>7.4</v>
      </c>
      <c r="K303" s="185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</row>
    <row r="304" spans="1:45">
      <c r="A304" s="179">
        <v>46109</v>
      </c>
      <c r="B304" s="180"/>
      <c r="C304" s="181"/>
      <c r="D304" s="182"/>
      <c r="E304" s="182"/>
      <c r="F304" s="182"/>
      <c r="G304" s="182">
        <v>1</v>
      </c>
      <c r="H304" s="182"/>
      <c r="I304" s="183">
        <f>IF(ISNUMBER( MATCH(A304,'Input og oversigt'!$C$10:$C$21,0)),1,0)</f>
        <v>0</v>
      </c>
      <c r="J304" s="184">
        <f>IF(AND(C304=1,I304&lt;&gt;1),7.4*'Input og oversigt'!$C$8/37,0)</f>
        <v>0</v>
      </c>
      <c r="K304" s="185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</row>
    <row r="305" spans="1:45">
      <c r="A305" s="179">
        <v>46110</v>
      </c>
      <c r="B305" s="180"/>
      <c r="C305" s="181"/>
      <c r="D305" s="182"/>
      <c r="E305" s="182"/>
      <c r="F305" s="182"/>
      <c r="G305" s="182">
        <v>1</v>
      </c>
      <c r="H305" s="182"/>
      <c r="I305" s="183">
        <f>IF(ISNUMBER( MATCH(A305,'Input og oversigt'!$C$10:$C$21,0)),1,0)</f>
        <v>0</v>
      </c>
      <c r="J305" s="184">
        <f>IF(AND(C305=1,I305&lt;&gt;1),7.4*'Input og oversigt'!$C$8/37,0)</f>
        <v>0</v>
      </c>
      <c r="K305" s="185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</row>
    <row r="306" spans="1:45">
      <c r="A306" s="179">
        <v>46111</v>
      </c>
      <c r="B306" s="180"/>
      <c r="C306" s="181">
        <v>1</v>
      </c>
      <c r="D306" s="182"/>
      <c r="E306" s="182"/>
      <c r="F306" s="182"/>
      <c r="G306" s="182"/>
      <c r="H306" s="182"/>
      <c r="I306" s="183">
        <f>IF(ISNUMBER( MATCH(A306,'Input og oversigt'!$C$10:$C$21,0)),1,0)</f>
        <v>0</v>
      </c>
      <c r="J306" s="184">
        <f>IF(AND(C306=1,I306&lt;&gt;1),7.4*'Input og oversigt'!$C$8/37,0)</f>
        <v>7.4</v>
      </c>
      <c r="K306" s="185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</row>
    <row r="307" spans="1:45">
      <c r="A307" s="179">
        <v>46112</v>
      </c>
      <c r="B307" s="180">
        <v>14</v>
      </c>
      <c r="C307" s="181">
        <v>1</v>
      </c>
      <c r="D307" s="182"/>
      <c r="E307" s="182"/>
      <c r="F307" s="182"/>
      <c r="G307" s="182"/>
      <c r="H307" s="182"/>
      <c r="I307" s="183">
        <f>IF(ISNUMBER( MATCH(A307,'Input og oversigt'!$C$10:$C$21,0)),1,0)</f>
        <v>0</v>
      </c>
      <c r="J307" s="184">
        <f>IF(AND(C307=1,I307&lt;&gt;1),7.4*'Input og oversigt'!$C$8/37,0)</f>
        <v>7.4</v>
      </c>
      <c r="K307" s="185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</row>
    <row r="308" spans="1:45">
      <c r="A308" s="179">
        <v>46113</v>
      </c>
      <c r="B308" s="180"/>
      <c r="C308" s="181">
        <v>1</v>
      </c>
      <c r="D308" s="182"/>
      <c r="E308" s="182"/>
      <c r="F308" s="182"/>
      <c r="G308" s="182"/>
      <c r="H308" s="182"/>
      <c r="I308" s="183">
        <f>IF(ISNUMBER( MATCH(A308,'Input og oversigt'!$C$10:$C$21,0)),1,0)</f>
        <v>0</v>
      </c>
      <c r="J308" s="184">
        <f>IF(AND(C308=1,I308&lt;&gt;1),7.4*'Input og oversigt'!$C$8/37,0)</f>
        <v>7.4</v>
      </c>
      <c r="K308" s="185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</row>
    <row r="309" spans="1:45">
      <c r="A309" s="179">
        <v>46114</v>
      </c>
      <c r="B309" s="180"/>
      <c r="C309" s="181"/>
      <c r="D309" s="182"/>
      <c r="E309" s="182"/>
      <c r="F309" s="182">
        <v>1</v>
      </c>
      <c r="G309" s="182"/>
      <c r="H309" s="182"/>
      <c r="I309" s="183">
        <f>IF(ISNUMBER( MATCH(A309,'Input og oversigt'!$C$10:$C$21,0)),1,0)</f>
        <v>0</v>
      </c>
      <c r="J309" s="184">
        <f>IF(AND(C309=1,I309&lt;&gt;1),7.4*'Input og oversigt'!$C$8/37,0)</f>
        <v>0</v>
      </c>
      <c r="K309" s="185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</row>
    <row r="310" spans="1:45">
      <c r="A310" s="179">
        <v>46115</v>
      </c>
      <c r="B310" s="180"/>
      <c r="C310" s="181"/>
      <c r="D310" s="182"/>
      <c r="E310" s="182"/>
      <c r="F310" s="182">
        <v>1</v>
      </c>
      <c r="G310" s="182"/>
      <c r="H310" s="182"/>
      <c r="I310" s="183">
        <f>IF(ISNUMBER( MATCH(A310,'Input og oversigt'!$C$10:$C$21,0)),1,0)</f>
        <v>0</v>
      </c>
      <c r="J310" s="184">
        <f>IF(AND(C310=1,I310&lt;&gt;1),7.4*'Input og oversigt'!$C$8/37,0)</f>
        <v>0</v>
      </c>
      <c r="K310" s="185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</row>
    <row r="311" spans="1:45">
      <c r="A311" s="179">
        <v>46116</v>
      </c>
      <c r="B311" s="180"/>
      <c r="C311" s="181"/>
      <c r="D311" s="182"/>
      <c r="E311" s="182"/>
      <c r="F311" s="182"/>
      <c r="G311" s="182">
        <v>1</v>
      </c>
      <c r="H311" s="182"/>
      <c r="I311" s="183">
        <f>IF(ISNUMBER( MATCH(A311,'Input og oversigt'!$C$10:$C$21,0)),1,0)</f>
        <v>0</v>
      </c>
      <c r="J311" s="184">
        <f>IF(AND(C311=1,I311&lt;&gt;1),7.4*'Input og oversigt'!$C$8/37,0)</f>
        <v>0</v>
      </c>
      <c r="K311" s="185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</row>
    <row r="312" spans="1:45">
      <c r="A312" s="179">
        <v>46117</v>
      </c>
      <c r="B312" s="180"/>
      <c r="C312" s="181"/>
      <c r="D312" s="182"/>
      <c r="E312" s="182"/>
      <c r="F312" s="182"/>
      <c r="G312" s="182">
        <v>1</v>
      </c>
      <c r="H312" s="182"/>
      <c r="I312" s="183">
        <f>IF(ISNUMBER( MATCH(A312,'Input og oversigt'!$C$10:$C$21,0)),1,0)</f>
        <v>0</v>
      </c>
      <c r="J312" s="184">
        <f>IF(AND(C312=1,I312&lt;&gt;1),7.4*'Input og oversigt'!$C$8/37,0)</f>
        <v>0</v>
      </c>
      <c r="K312" s="185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</row>
    <row r="313" spans="1:45">
      <c r="A313" s="179">
        <v>46118</v>
      </c>
      <c r="B313" s="180">
        <v>15</v>
      </c>
      <c r="C313" s="181"/>
      <c r="D313" s="182"/>
      <c r="E313" s="182"/>
      <c r="F313" s="182">
        <v>1</v>
      </c>
      <c r="G313" s="182"/>
      <c r="H313" s="182"/>
      <c r="I313" s="183">
        <f>IF(ISNUMBER( MATCH(A313,'Input og oversigt'!$C$10:$C$21,0)),1,0)</f>
        <v>0</v>
      </c>
      <c r="J313" s="184">
        <f>IF(AND(C313=1,I313&lt;&gt;1),7.4*'Input og oversigt'!$C$8/37,0)</f>
        <v>0</v>
      </c>
      <c r="K313" s="185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</row>
    <row r="314" spans="1:45">
      <c r="A314" s="179">
        <v>46119</v>
      </c>
      <c r="B314" s="180"/>
      <c r="C314" s="181">
        <v>1</v>
      </c>
      <c r="D314" s="182">
        <v>1</v>
      </c>
      <c r="E314" s="182"/>
      <c r="F314" s="182"/>
      <c r="G314" s="182"/>
      <c r="H314" s="182"/>
      <c r="I314" s="183">
        <f>IF(ISNUMBER( MATCH(A314,'Input og oversigt'!$C$10:$C$21,0)),1,0)</f>
        <v>0</v>
      </c>
      <c r="J314" s="184">
        <f>IF(AND(C314=1,I314&lt;&gt;1),7.4*'Input og oversigt'!$C$8/37,0)</f>
        <v>7.4</v>
      </c>
      <c r="K314" s="185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</row>
    <row r="315" spans="1:45">
      <c r="A315" s="179">
        <v>46120</v>
      </c>
      <c r="B315" s="180"/>
      <c r="C315" s="181">
        <v>1</v>
      </c>
      <c r="D315" s="182">
        <v>1</v>
      </c>
      <c r="E315" s="182"/>
      <c r="F315" s="182"/>
      <c r="G315" s="182"/>
      <c r="H315" s="182"/>
      <c r="I315" s="183">
        <f>IF(ISNUMBER( MATCH(A315,'Input og oversigt'!$C$10:$C$21,0)),1,0)</f>
        <v>0</v>
      </c>
      <c r="J315" s="184">
        <f>IF(AND(C315=1,I315&lt;&gt;1),7.4*'Input og oversigt'!$C$8/37,0)</f>
        <v>7.4</v>
      </c>
      <c r="K315" s="185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</row>
    <row r="316" spans="1:45">
      <c r="A316" s="179">
        <v>46121</v>
      </c>
      <c r="B316" s="180"/>
      <c r="C316" s="181">
        <v>1</v>
      </c>
      <c r="D316" s="182">
        <v>1</v>
      </c>
      <c r="E316" s="182"/>
      <c r="F316" s="182"/>
      <c r="G316" s="182"/>
      <c r="H316" s="182"/>
      <c r="I316" s="183">
        <f>IF(ISNUMBER( MATCH(A316,'Input og oversigt'!$C$10:$C$21,0)),1,0)</f>
        <v>0</v>
      </c>
      <c r="J316" s="184">
        <f>IF(AND(C316=1,I316&lt;&gt;1),7.4*'Input og oversigt'!$C$8/37,0)</f>
        <v>7.4</v>
      </c>
      <c r="K316" s="185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</row>
    <row r="317" spans="1:45">
      <c r="A317" s="179">
        <v>46122</v>
      </c>
      <c r="B317" s="180"/>
      <c r="C317" s="181">
        <v>1</v>
      </c>
      <c r="D317" s="182">
        <v>1</v>
      </c>
      <c r="E317" s="182"/>
      <c r="F317" s="182"/>
      <c r="G317" s="182"/>
      <c r="H317" s="182"/>
      <c r="I317" s="183">
        <f>IF(ISNUMBER( MATCH(A317,'Input og oversigt'!$C$10:$C$21,0)),1,0)</f>
        <v>0</v>
      </c>
      <c r="J317" s="184">
        <f>IF(AND(C317=1,I317&lt;&gt;1),7.4*'Input og oversigt'!$C$8/37,0)</f>
        <v>7.4</v>
      </c>
      <c r="K317" s="185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</row>
    <row r="318" spans="1:45">
      <c r="A318" s="179">
        <v>46123</v>
      </c>
      <c r="B318" s="180"/>
      <c r="C318" s="181"/>
      <c r="D318" s="182"/>
      <c r="E318" s="182"/>
      <c r="F318" s="182"/>
      <c r="G318" s="182">
        <v>1</v>
      </c>
      <c r="H318" s="182"/>
      <c r="I318" s="183">
        <f>IF(ISNUMBER( MATCH(A318,'Input og oversigt'!$C$10:$C$21,0)),1,0)</f>
        <v>0</v>
      </c>
      <c r="J318" s="184">
        <f>IF(AND(C318=1,I318&lt;&gt;1),7.4*'Input og oversigt'!$C$8/37,0)</f>
        <v>0</v>
      </c>
      <c r="K318" s="185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</row>
    <row r="319" spans="1:45">
      <c r="A319" s="179">
        <v>46124</v>
      </c>
      <c r="B319" s="180"/>
      <c r="C319" s="181"/>
      <c r="D319" s="182"/>
      <c r="E319" s="182"/>
      <c r="F319" s="182"/>
      <c r="G319" s="182">
        <v>1</v>
      </c>
      <c r="H319" s="182"/>
      <c r="I319" s="183">
        <f>IF(ISNUMBER( MATCH(A319,'Input og oversigt'!$C$10:$C$21,0)),1,0)</f>
        <v>0</v>
      </c>
      <c r="J319" s="184">
        <f>IF(AND(C319=1,I319&lt;&gt;1),7.4*'Input og oversigt'!$C$8/37,0)</f>
        <v>0</v>
      </c>
      <c r="K319" s="185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</row>
    <row r="320" spans="1:45">
      <c r="A320" s="179">
        <v>46125</v>
      </c>
      <c r="B320" s="180">
        <v>16</v>
      </c>
      <c r="C320" s="181">
        <v>1</v>
      </c>
      <c r="D320" s="182">
        <v>1</v>
      </c>
      <c r="E320" s="182"/>
      <c r="F320" s="182"/>
      <c r="G320" s="182"/>
      <c r="H320" s="182"/>
      <c r="I320" s="183">
        <f>IF(ISNUMBER( MATCH(A320,'Input og oversigt'!$C$10:$C$21,0)),1,0)</f>
        <v>0</v>
      </c>
      <c r="J320" s="184">
        <f>IF(AND(C320=1,I320&lt;&gt;1),7.4*'Input og oversigt'!$C$8/37,0)</f>
        <v>7.4</v>
      </c>
      <c r="K320" s="185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</row>
    <row r="321" spans="1:45">
      <c r="A321" s="179">
        <v>46126</v>
      </c>
      <c r="B321" s="180"/>
      <c r="C321" s="181">
        <v>1</v>
      </c>
      <c r="D321" s="182">
        <v>1</v>
      </c>
      <c r="E321" s="182"/>
      <c r="F321" s="182"/>
      <c r="G321" s="182"/>
      <c r="H321" s="182"/>
      <c r="I321" s="183">
        <f>IF(ISNUMBER( MATCH(A321,'Input og oversigt'!$C$10:$C$21,0)),1,0)</f>
        <v>0</v>
      </c>
      <c r="J321" s="184">
        <f>IF(AND(C321=1,I321&lt;&gt;1),7.4*'Input og oversigt'!$C$8/37,0)</f>
        <v>7.4</v>
      </c>
      <c r="K321" s="185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</row>
    <row r="322" spans="1:45">
      <c r="A322" s="179">
        <v>46127</v>
      </c>
      <c r="B322" s="180"/>
      <c r="C322" s="181">
        <v>1</v>
      </c>
      <c r="D322" s="182">
        <v>1</v>
      </c>
      <c r="E322" s="182"/>
      <c r="F322" s="182"/>
      <c r="G322" s="182"/>
      <c r="H322" s="182"/>
      <c r="I322" s="183">
        <f>IF(ISNUMBER( MATCH(A322,'Input og oversigt'!$C$10:$C$21,0)),1,0)</f>
        <v>0</v>
      </c>
      <c r="J322" s="184">
        <f>IF(AND(C322=1,I322&lt;&gt;1),7.4*'Input og oversigt'!$C$8/37,0)</f>
        <v>7.4</v>
      </c>
      <c r="K322" s="185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</row>
    <row r="323" spans="1:45">
      <c r="A323" s="179">
        <v>46128</v>
      </c>
      <c r="B323" s="180"/>
      <c r="C323" s="181">
        <v>1</v>
      </c>
      <c r="D323" s="182">
        <v>1</v>
      </c>
      <c r="E323" s="182"/>
      <c r="F323" s="182"/>
      <c r="G323" s="182"/>
      <c r="H323" s="182"/>
      <c r="I323" s="183">
        <f>IF(ISNUMBER( MATCH(A323,'Input og oversigt'!$C$10:$C$21,0)),1,0)</f>
        <v>0</v>
      </c>
      <c r="J323" s="184">
        <f>IF(AND(C323=1,I323&lt;&gt;1),7.4*'Input og oversigt'!$C$8/37,0)</f>
        <v>7.4</v>
      </c>
      <c r="K323" s="185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</row>
    <row r="324" spans="1:45">
      <c r="A324" s="179">
        <v>46129</v>
      </c>
      <c r="B324" s="180"/>
      <c r="C324" s="181">
        <v>1</v>
      </c>
      <c r="D324" s="182">
        <v>1</v>
      </c>
      <c r="E324" s="182"/>
      <c r="F324" s="182"/>
      <c r="G324" s="182"/>
      <c r="H324" s="182"/>
      <c r="I324" s="183">
        <f>IF(ISNUMBER( MATCH(A324,'Input og oversigt'!$C$10:$C$21,0)),1,0)</f>
        <v>0</v>
      </c>
      <c r="J324" s="184">
        <f>IF(AND(C324=1,I324&lt;&gt;1),7.4*'Input og oversigt'!$C$8/37,0)</f>
        <v>7.4</v>
      </c>
      <c r="K324" s="185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</row>
    <row r="325" spans="1:45">
      <c r="A325" s="179">
        <v>46130</v>
      </c>
      <c r="B325" s="180"/>
      <c r="C325" s="181"/>
      <c r="D325" s="182"/>
      <c r="E325" s="182"/>
      <c r="F325" s="182"/>
      <c r="G325" s="182">
        <v>1</v>
      </c>
      <c r="H325" s="182"/>
      <c r="I325" s="183">
        <f>IF(ISNUMBER( MATCH(A325,'Input og oversigt'!$C$10:$C$21,0)),1,0)</f>
        <v>0</v>
      </c>
      <c r="J325" s="184">
        <f>IF(AND(C325=1,I325&lt;&gt;1),7.4*'Input og oversigt'!$C$8/37,0)</f>
        <v>0</v>
      </c>
      <c r="K325" s="185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</row>
    <row r="326" spans="1:45">
      <c r="A326" s="179">
        <v>46131</v>
      </c>
      <c r="B326" s="180"/>
      <c r="C326" s="181"/>
      <c r="D326" s="182"/>
      <c r="E326" s="182"/>
      <c r="F326" s="182"/>
      <c r="G326" s="182">
        <v>1</v>
      </c>
      <c r="H326" s="182"/>
      <c r="I326" s="183">
        <f>IF(ISNUMBER( MATCH(A326,'Input og oversigt'!$C$10:$C$21,0)),1,0)</f>
        <v>0</v>
      </c>
      <c r="J326" s="184">
        <f>IF(AND(C326=1,I326&lt;&gt;1),7.4*'Input og oversigt'!$C$8/37,0)</f>
        <v>0</v>
      </c>
      <c r="K326" s="185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</row>
    <row r="327" spans="1:45">
      <c r="A327" s="179">
        <v>46132</v>
      </c>
      <c r="B327" s="180">
        <v>17</v>
      </c>
      <c r="C327" s="181">
        <v>1</v>
      </c>
      <c r="D327" s="182">
        <v>1</v>
      </c>
      <c r="E327" s="182"/>
      <c r="F327" s="182"/>
      <c r="G327" s="182"/>
      <c r="H327" s="182"/>
      <c r="I327" s="183">
        <f>IF(ISNUMBER( MATCH(A327,'Input og oversigt'!$C$10:$C$21,0)),1,0)</f>
        <v>0</v>
      </c>
      <c r="J327" s="184">
        <f>IF(AND(C327=1,I327&lt;&gt;1),7.4*'Input og oversigt'!$C$8/37,0)</f>
        <v>7.4</v>
      </c>
      <c r="K327" s="185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</row>
    <row r="328" spans="1:45">
      <c r="A328" s="179">
        <v>46133</v>
      </c>
      <c r="B328" s="180"/>
      <c r="C328" s="181">
        <v>1</v>
      </c>
      <c r="D328" s="182">
        <v>1</v>
      </c>
      <c r="E328" s="182"/>
      <c r="F328" s="182"/>
      <c r="G328" s="182"/>
      <c r="H328" s="182"/>
      <c r="I328" s="183">
        <f>IF(ISNUMBER( MATCH(A328,'Input og oversigt'!$C$10:$C$21,0)),1,0)</f>
        <v>0</v>
      </c>
      <c r="J328" s="184">
        <f>IF(AND(C328=1,I328&lt;&gt;1),7.4*'Input og oversigt'!$C$8/37,0)</f>
        <v>7.4</v>
      </c>
      <c r="K328" s="185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</row>
    <row r="329" spans="1:45">
      <c r="A329" s="179">
        <v>46134</v>
      </c>
      <c r="B329" s="180"/>
      <c r="C329" s="181">
        <v>1</v>
      </c>
      <c r="D329" s="182">
        <v>1</v>
      </c>
      <c r="E329" s="182"/>
      <c r="F329" s="182"/>
      <c r="G329" s="182"/>
      <c r="H329" s="182"/>
      <c r="I329" s="183">
        <f>IF(ISNUMBER( MATCH(A329,'Input og oversigt'!$C$10:$C$21,0)),1,0)</f>
        <v>0</v>
      </c>
      <c r="J329" s="184">
        <f>IF(AND(C329=1,I329&lt;&gt;1),7.4*'Input og oversigt'!$C$8/37,0)</f>
        <v>7.4</v>
      </c>
      <c r="K329" s="185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</row>
    <row r="330" spans="1:45">
      <c r="A330" s="179">
        <v>46135</v>
      </c>
      <c r="B330" s="180"/>
      <c r="C330" s="181">
        <v>1</v>
      </c>
      <c r="D330" s="182">
        <v>1</v>
      </c>
      <c r="E330" s="182"/>
      <c r="F330" s="182"/>
      <c r="G330" s="182"/>
      <c r="H330" s="182"/>
      <c r="I330" s="183">
        <f>IF(ISNUMBER( MATCH(A330,'Input og oversigt'!$C$10:$C$21,0)),1,0)</f>
        <v>0</v>
      </c>
      <c r="J330" s="184">
        <f>IF(AND(C330=1,I330&lt;&gt;1),7.4*'Input og oversigt'!$C$8/37,0)</f>
        <v>7.4</v>
      </c>
      <c r="K330" s="185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</row>
    <row r="331" spans="1:45">
      <c r="A331" s="179">
        <v>46136</v>
      </c>
      <c r="B331" s="180"/>
      <c r="C331" s="181">
        <v>1</v>
      </c>
      <c r="D331" s="182">
        <v>1</v>
      </c>
      <c r="E331" s="182"/>
      <c r="F331" s="182"/>
      <c r="G331" s="182"/>
      <c r="H331" s="182"/>
      <c r="I331" s="183">
        <f>IF(ISNUMBER( MATCH(A331,'Input og oversigt'!$C$10:$C$21,0)),1,0)</f>
        <v>0</v>
      </c>
      <c r="J331" s="184">
        <f>IF(AND(C331=1,I331&lt;&gt;1),7.4*'Input og oversigt'!$C$8/37,0)</f>
        <v>7.4</v>
      </c>
      <c r="K331" s="185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</row>
    <row r="332" spans="1:45">
      <c r="A332" s="179">
        <v>46137</v>
      </c>
      <c r="B332" s="180"/>
      <c r="C332" s="181"/>
      <c r="D332" s="182"/>
      <c r="E332" s="182"/>
      <c r="F332" s="182"/>
      <c r="G332" s="182">
        <v>1</v>
      </c>
      <c r="H332" s="182"/>
      <c r="I332" s="183">
        <f>IF(ISNUMBER( MATCH(A332,'Input og oversigt'!$C$10:$C$21,0)),1,0)</f>
        <v>0</v>
      </c>
      <c r="J332" s="184">
        <f>IF(AND(C332=1,I332&lt;&gt;1),7.4*'Input og oversigt'!$C$8/37,0)</f>
        <v>0</v>
      </c>
      <c r="K332" s="185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</row>
    <row r="333" spans="1:45">
      <c r="A333" s="179">
        <v>46138</v>
      </c>
      <c r="B333" s="180"/>
      <c r="C333" s="181"/>
      <c r="D333" s="182"/>
      <c r="E333" s="182"/>
      <c r="F333" s="182"/>
      <c r="G333" s="182">
        <v>1</v>
      </c>
      <c r="H333" s="182"/>
      <c r="I333" s="183">
        <f>IF(ISNUMBER( MATCH(A333,'Input og oversigt'!$C$10:$C$21,0)),1,0)</f>
        <v>0</v>
      </c>
      <c r="J333" s="184">
        <f>IF(AND(C333=1,I333&lt;&gt;1),7.4*'Input og oversigt'!$C$8/37,0)</f>
        <v>0</v>
      </c>
      <c r="K333" s="185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</row>
    <row r="334" spans="1:45">
      <c r="A334" s="179">
        <v>46139</v>
      </c>
      <c r="B334" s="180">
        <v>18</v>
      </c>
      <c r="C334" s="181">
        <v>1</v>
      </c>
      <c r="D334" s="182">
        <v>1</v>
      </c>
      <c r="E334" s="182"/>
      <c r="F334" s="182"/>
      <c r="G334" s="182"/>
      <c r="H334" s="182"/>
      <c r="I334" s="183">
        <f>IF(ISNUMBER( MATCH(A334,'Input og oversigt'!$C$10:$C$21,0)),1,0)</f>
        <v>0</v>
      </c>
      <c r="J334" s="184">
        <f>IF(AND(C334=1,I334&lt;&gt;1),7.4*'Input og oversigt'!$C$8/37,0)</f>
        <v>7.4</v>
      </c>
      <c r="K334" s="185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</row>
    <row r="335" spans="1:45">
      <c r="A335" s="179">
        <v>46140</v>
      </c>
      <c r="B335" s="180"/>
      <c r="C335" s="181">
        <v>1</v>
      </c>
      <c r="D335" s="182">
        <v>1</v>
      </c>
      <c r="E335" s="182"/>
      <c r="F335" s="182"/>
      <c r="G335" s="182"/>
      <c r="H335" s="182"/>
      <c r="I335" s="183">
        <f>IF(ISNUMBER( MATCH(A335,'Input og oversigt'!$C$10:$C$21,0)),1,0)</f>
        <v>0</v>
      </c>
      <c r="J335" s="184">
        <f>IF(AND(C335=1,I335&lt;&gt;1),7.4*'Input og oversigt'!$C$8/37,0)</f>
        <v>7.4</v>
      </c>
      <c r="K335" s="185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</row>
    <row r="336" spans="1:45">
      <c r="A336" s="179">
        <v>46141</v>
      </c>
      <c r="B336" s="180"/>
      <c r="C336" s="181">
        <v>1</v>
      </c>
      <c r="D336" s="182">
        <v>1</v>
      </c>
      <c r="E336" s="182"/>
      <c r="F336" s="182"/>
      <c r="G336" s="182"/>
      <c r="H336" s="182"/>
      <c r="I336" s="183">
        <f>IF(ISNUMBER( MATCH(A336,'Input og oversigt'!$C$10:$C$21,0)),1,0)</f>
        <v>0</v>
      </c>
      <c r="J336" s="184">
        <f>IF(AND(C336=1,I336&lt;&gt;1),7.4*'Input og oversigt'!$C$8/37,0)</f>
        <v>7.4</v>
      </c>
      <c r="K336" s="185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</row>
    <row r="337" spans="1:45">
      <c r="A337" s="179">
        <v>46142</v>
      </c>
      <c r="B337" s="180"/>
      <c r="C337" s="181">
        <v>1</v>
      </c>
      <c r="D337" s="182">
        <v>1</v>
      </c>
      <c r="E337" s="182"/>
      <c r="F337" s="182"/>
      <c r="G337" s="182"/>
      <c r="H337" s="182"/>
      <c r="I337" s="183">
        <f>IF(ISNUMBER( MATCH(A337,'Input og oversigt'!$C$10:$C$21,0)),1,0)</f>
        <v>0</v>
      </c>
      <c r="J337" s="184">
        <f>IF(AND(C337=1,I337&lt;&gt;1),7.4*'Input og oversigt'!$C$8/37,0)</f>
        <v>7.4</v>
      </c>
      <c r="K337" s="185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</row>
    <row r="338" spans="1:45">
      <c r="A338" s="179">
        <v>46143</v>
      </c>
      <c r="B338" s="180"/>
      <c r="C338" s="181">
        <v>1</v>
      </c>
      <c r="D338" s="182">
        <v>1</v>
      </c>
      <c r="E338" s="182"/>
      <c r="F338" s="182"/>
      <c r="G338" s="182"/>
      <c r="H338" s="182"/>
      <c r="I338" s="183">
        <f>IF(ISNUMBER( MATCH(A338,'Input og oversigt'!$C$10:$C$21,0)),1,0)</f>
        <v>0</v>
      </c>
      <c r="J338" s="184">
        <f>IF(AND(C338=1,I338&lt;&gt;1),7.4*'Input og oversigt'!$C$8/37,0)</f>
        <v>7.4</v>
      </c>
      <c r="K338" s="185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</row>
    <row r="339" spans="1:45">
      <c r="A339" s="179">
        <v>46144</v>
      </c>
      <c r="B339" s="180"/>
      <c r="C339" s="181"/>
      <c r="D339" s="182"/>
      <c r="E339" s="182"/>
      <c r="F339" s="182"/>
      <c r="G339" s="182">
        <v>1</v>
      </c>
      <c r="H339" s="182"/>
      <c r="I339" s="183">
        <f>IF(ISNUMBER( MATCH(A339,'Input og oversigt'!$C$10:$C$21,0)),1,0)</f>
        <v>0</v>
      </c>
      <c r="J339" s="184">
        <f>IF(AND(C339=1,I339&lt;&gt;1),7.4*'Input og oversigt'!$C$8/37,0)</f>
        <v>0</v>
      </c>
      <c r="K339" s="185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</row>
    <row r="340" spans="1:45">
      <c r="A340" s="179">
        <v>46145</v>
      </c>
      <c r="B340" s="180"/>
      <c r="C340" s="181"/>
      <c r="D340" s="182"/>
      <c r="E340" s="182"/>
      <c r="F340" s="182"/>
      <c r="G340" s="182">
        <v>1</v>
      </c>
      <c r="H340" s="182"/>
      <c r="I340" s="183">
        <f>IF(ISNUMBER( MATCH(A340,'Input og oversigt'!$C$10:$C$21,0)),1,0)</f>
        <v>0</v>
      </c>
      <c r="J340" s="184">
        <f>IF(AND(C340=1,I340&lt;&gt;1),7.4*'Input og oversigt'!$C$8/37,0)</f>
        <v>0</v>
      </c>
      <c r="K340" s="185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</row>
    <row r="341" spans="1:45">
      <c r="A341" s="179">
        <v>46146</v>
      </c>
      <c r="B341" s="180">
        <v>19</v>
      </c>
      <c r="C341" s="181">
        <v>1</v>
      </c>
      <c r="D341" s="182">
        <v>1</v>
      </c>
      <c r="E341" s="182"/>
      <c r="F341" s="182"/>
      <c r="G341" s="182"/>
      <c r="H341" s="182"/>
      <c r="I341" s="183">
        <f>IF(ISNUMBER( MATCH(A341,'Input og oversigt'!$C$10:$C$21,0)),1,0)</f>
        <v>0</v>
      </c>
      <c r="J341" s="184">
        <f>IF(AND(C341=1,I341&lt;&gt;1),7.4*'Input og oversigt'!$C$8/37,0)</f>
        <v>7.4</v>
      </c>
      <c r="K341" s="185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</row>
    <row r="342" spans="1:45">
      <c r="A342" s="179">
        <v>46147</v>
      </c>
      <c r="B342" s="180"/>
      <c r="C342" s="181">
        <v>1</v>
      </c>
      <c r="D342" s="182">
        <v>1</v>
      </c>
      <c r="E342" s="182"/>
      <c r="F342" s="182"/>
      <c r="G342" s="182"/>
      <c r="H342" s="182"/>
      <c r="I342" s="183">
        <f>IF(ISNUMBER( MATCH(A342,'Input og oversigt'!$C$10:$C$21,0)),1,0)</f>
        <v>0</v>
      </c>
      <c r="J342" s="184">
        <f>IF(AND(C342=1,I342&lt;&gt;1),7.4*'Input og oversigt'!$C$8/37,0)</f>
        <v>7.4</v>
      </c>
      <c r="K342" s="185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</row>
    <row r="343" spans="1:45">
      <c r="A343" s="179">
        <v>46148</v>
      </c>
      <c r="B343" s="180"/>
      <c r="C343" s="181">
        <v>1</v>
      </c>
      <c r="D343" s="182">
        <v>1</v>
      </c>
      <c r="E343" s="182"/>
      <c r="F343" s="182"/>
      <c r="G343" s="182"/>
      <c r="H343" s="182"/>
      <c r="I343" s="183">
        <f>IF(ISNUMBER( MATCH(A343,'Input og oversigt'!$C$10:$C$21,0)),1,0)</f>
        <v>0</v>
      </c>
      <c r="J343" s="184">
        <f>IF(AND(C343=1,I343&lt;&gt;1),7.4*'Input og oversigt'!$C$8/37,0)</f>
        <v>7.4</v>
      </c>
      <c r="K343" s="185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</row>
    <row r="344" spans="1:45">
      <c r="A344" s="179">
        <v>46149</v>
      </c>
      <c r="B344" s="180"/>
      <c r="C344" s="181">
        <v>1</v>
      </c>
      <c r="D344" s="182">
        <v>1</v>
      </c>
      <c r="E344" s="182"/>
      <c r="F344" s="182"/>
      <c r="G344" s="182"/>
      <c r="H344" s="182"/>
      <c r="I344" s="183">
        <f>IF(ISNUMBER( MATCH(A344,'Input og oversigt'!$C$10:$C$21,0)),1,0)</f>
        <v>0</v>
      </c>
      <c r="J344" s="184">
        <f>IF(AND(C344=1,I344&lt;&gt;1),7.4*'Input og oversigt'!$C$8/37,0)</f>
        <v>7.4</v>
      </c>
      <c r="K344" s="185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</row>
    <row r="345" spans="1:45">
      <c r="A345" s="179">
        <v>46150</v>
      </c>
      <c r="B345" s="180"/>
      <c r="C345" s="181">
        <v>1</v>
      </c>
      <c r="D345" s="182">
        <v>1</v>
      </c>
      <c r="E345" s="182"/>
      <c r="F345" s="182"/>
      <c r="G345" s="182"/>
      <c r="H345" s="182"/>
      <c r="I345" s="183">
        <f>IF(ISNUMBER( MATCH(A345,'Input og oversigt'!$C$10:$C$21,0)),1,0)</f>
        <v>0</v>
      </c>
      <c r="J345" s="184">
        <f>IF(AND(C345=1,I345&lt;&gt;1),7.4*'Input og oversigt'!$C$8/37,0)</f>
        <v>7.4</v>
      </c>
      <c r="K345" s="185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</row>
    <row r="346" spans="1:45">
      <c r="A346" s="179">
        <v>46151</v>
      </c>
      <c r="B346" s="180"/>
      <c r="C346" s="181"/>
      <c r="D346" s="182"/>
      <c r="E346" s="182"/>
      <c r="F346" s="182"/>
      <c r="G346" s="182">
        <v>1</v>
      </c>
      <c r="H346" s="182"/>
      <c r="I346" s="183">
        <f>IF(ISNUMBER( MATCH(A346,'Input og oversigt'!$C$10:$C$21,0)),1,0)</f>
        <v>0</v>
      </c>
      <c r="J346" s="184">
        <f>IF(AND(C346=1,I346&lt;&gt;1),7.4*'Input og oversigt'!$C$8/37,0)</f>
        <v>0</v>
      </c>
      <c r="K346" s="185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</row>
    <row r="347" spans="1:45">
      <c r="A347" s="179">
        <v>46152</v>
      </c>
      <c r="B347" s="180"/>
      <c r="C347" s="181"/>
      <c r="D347" s="182"/>
      <c r="E347" s="182"/>
      <c r="F347" s="182"/>
      <c r="G347" s="182">
        <v>1</v>
      </c>
      <c r="H347" s="182"/>
      <c r="I347" s="183">
        <f>IF(ISNUMBER( MATCH(A347,'Input og oversigt'!$C$10:$C$21,0)),1,0)</f>
        <v>0</v>
      </c>
      <c r="J347" s="184">
        <f>IF(AND(C347=1,I347&lt;&gt;1),7.4*'Input og oversigt'!$C$8/37,0)</f>
        <v>0</v>
      </c>
      <c r="K347" s="185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</row>
    <row r="348" spans="1:45">
      <c r="A348" s="179">
        <v>46153</v>
      </c>
      <c r="B348" s="180">
        <v>20</v>
      </c>
      <c r="C348" s="181">
        <v>1</v>
      </c>
      <c r="D348" s="182">
        <v>1</v>
      </c>
      <c r="E348" s="182"/>
      <c r="F348" s="182"/>
      <c r="G348" s="182"/>
      <c r="H348" s="182"/>
      <c r="I348" s="183">
        <f>IF(ISNUMBER( MATCH(A348,'Input og oversigt'!$C$10:$C$21,0)),1,0)</f>
        <v>0</v>
      </c>
      <c r="J348" s="184">
        <f>IF(AND(C348=1,I348&lt;&gt;1),7.4*'Input og oversigt'!$C$8/37,0)</f>
        <v>7.4</v>
      </c>
      <c r="K348" s="185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</row>
    <row r="349" spans="1:45">
      <c r="A349" s="179">
        <v>46154</v>
      </c>
      <c r="B349" s="180"/>
      <c r="C349" s="181">
        <v>1</v>
      </c>
      <c r="D349" s="182">
        <v>1</v>
      </c>
      <c r="E349" s="182"/>
      <c r="F349" s="182"/>
      <c r="G349" s="182"/>
      <c r="H349" s="182"/>
      <c r="I349" s="183">
        <f>IF(ISNUMBER( MATCH(A349,'Input og oversigt'!$C$10:$C$21,0)),1,0)</f>
        <v>0</v>
      </c>
      <c r="J349" s="184">
        <f>IF(AND(C349=1,I349&lt;&gt;1),7.4*'Input og oversigt'!$C$8/37,0)</f>
        <v>7.4</v>
      </c>
      <c r="K349" s="185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</row>
    <row r="350" spans="1:45">
      <c r="A350" s="179">
        <v>46155</v>
      </c>
      <c r="B350" s="180"/>
      <c r="C350" s="181">
        <v>1</v>
      </c>
      <c r="D350" s="182">
        <v>1</v>
      </c>
      <c r="E350" s="182"/>
      <c r="F350" s="182"/>
      <c r="G350" s="182"/>
      <c r="H350" s="182"/>
      <c r="I350" s="183">
        <f>IF(ISNUMBER( MATCH(A350,'Input og oversigt'!$C$10:$C$21,0)),1,0)</f>
        <v>0</v>
      </c>
      <c r="J350" s="184">
        <f>IF(AND(C350=1,I350&lt;&gt;1),7.4*'Input og oversigt'!$C$8/37,0)</f>
        <v>7.4</v>
      </c>
      <c r="K350" s="185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</row>
    <row r="351" spans="1:45">
      <c r="A351" s="179">
        <v>46156</v>
      </c>
      <c r="B351" s="180"/>
      <c r="C351" s="181"/>
      <c r="D351" s="182"/>
      <c r="E351" s="182"/>
      <c r="F351" s="182"/>
      <c r="G351" s="182"/>
      <c r="H351" s="182">
        <v>1</v>
      </c>
      <c r="I351" s="183">
        <f>IF(ISNUMBER( MATCH(A351,'Input og oversigt'!$C$10:$C$21,0)),1,0)</f>
        <v>0</v>
      </c>
      <c r="J351" s="184">
        <f>IF(AND(C351=1,I351&lt;&gt;1),7.4*'Input og oversigt'!$C$8/37,0)</f>
        <v>0</v>
      </c>
      <c r="K351" s="185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</row>
    <row r="352" spans="1:45">
      <c r="A352" s="179">
        <v>46157</v>
      </c>
      <c r="B352" s="180"/>
      <c r="C352" s="181">
        <v>1</v>
      </c>
      <c r="D352" s="182">
        <v>1</v>
      </c>
      <c r="E352" s="182"/>
      <c r="F352" s="182"/>
      <c r="G352" s="182"/>
      <c r="H352" s="182"/>
      <c r="I352" s="183">
        <f>IF(ISNUMBER( MATCH(A352,'Input og oversigt'!$C$10:$C$21,0)),1,0)</f>
        <v>0</v>
      </c>
      <c r="J352" s="184">
        <f>IF(AND(C352=1,I352&lt;&gt;1),7.4*'Input og oversigt'!$C$8/37,0)</f>
        <v>7.4</v>
      </c>
      <c r="K352" s="185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</row>
    <row r="353" spans="1:45">
      <c r="A353" s="179">
        <v>46158</v>
      </c>
      <c r="B353" s="180"/>
      <c r="C353" s="181"/>
      <c r="D353" s="182"/>
      <c r="E353" s="182"/>
      <c r="F353" s="182"/>
      <c r="G353" s="182">
        <v>1</v>
      </c>
      <c r="H353" s="182"/>
      <c r="I353" s="183">
        <f>IF(ISNUMBER( MATCH(A353,'Input og oversigt'!$C$10:$C$21,0)),1,0)</f>
        <v>0</v>
      </c>
      <c r="J353" s="184">
        <f>IF(AND(C353=1,I353&lt;&gt;1),7.4*'Input og oversigt'!$C$8/37,0)</f>
        <v>0</v>
      </c>
      <c r="K353" s="185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</row>
    <row r="354" spans="1:45">
      <c r="A354" s="179">
        <v>46159</v>
      </c>
      <c r="B354" s="180"/>
      <c r="C354" s="181"/>
      <c r="D354" s="182"/>
      <c r="E354" s="182"/>
      <c r="F354" s="182"/>
      <c r="G354" s="182">
        <v>1</v>
      </c>
      <c r="H354" s="182"/>
      <c r="I354" s="183">
        <f>IF(ISNUMBER( MATCH(A354,'Input og oversigt'!$C$10:$C$21,0)),1,0)</f>
        <v>0</v>
      </c>
      <c r="J354" s="184">
        <f>IF(AND(C354=1,I354&lt;&gt;1),7.4*'Input og oversigt'!$C$8/37,0)</f>
        <v>0</v>
      </c>
      <c r="K354" s="185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</row>
    <row r="355" spans="1:45">
      <c r="A355" s="179">
        <v>46160</v>
      </c>
      <c r="B355" s="180">
        <v>21</v>
      </c>
      <c r="C355" s="181">
        <v>1</v>
      </c>
      <c r="D355" s="182"/>
      <c r="E355" s="182"/>
      <c r="F355" s="182"/>
      <c r="G355" s="182"/>
      <c r="H355" s="182"/>
      <c r="I355" s="183">
        <f>IF(ISNUMBER( MATCH(A355,'Input og oversigt'!$C$10:$C$21,0)),1,0)</f>
        <v>0</v>
      </c>
      <c r="J355" s="184">
        <f>IF(AND(C355=1,I355&lt;&gt;1),7.4*'Input og oversigt'!$C$8/37,0)</f>
        <v>7.4</v>
      </c>
      <c r="K355" s="185"/>
      <c r="L355" s="4"/>
      <c r="M355" s="4"/>
      <c r="N355" s="4"/>
      <c r="O355" s="4"/>
      <c r="P355" s="4"/>
      <c r="Q355" s="4"/>
      <c r="R355" s="4"/>
      <c r="S355" s="4" t="s">
        <v>20</v>
      </c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</row>
    <row r="356" spans="1:45">
      <c r="A356" s="179">
        <v>46161</v>
      </c>
      <c r="B356" s="180"/>
      <c r="C356" s="181">
        <v>1</v>
      </c>
      <c r="D356" s="182"/>
      <c r="E356" s="182"/>
      <c r="F356" s="182"/>
      <c r="G356" s="182"/>
      <c r="H356" s="182"/>
      <c r="I356" s="183">
        <f>IF(ISNUMBER( MATCH(A356,'Input og oversigt'!$C$10:$C$21,0)),1,0)</f>
        <v>0</v>
      </c>
      <c r="J356" s="184">
        <f>IF(AND(C356=1,I356&lt;&gt;1),7.4*'Input og oversigt'!$C$8/37,0)</f>
        <v>7.4</v>
      </c>
      <c r="K356" s="185"/>
      <c r="L356" s="4"/>
      <c r="M356" s="4"/>
      <c r="N356" s="4"/>
      <c r="O356" s="4"/>
      <c r="P356" s="4"/>
      <c r="Q356" s="4"/>
      <c r="R356" s="4"/>
      <c r="S356" s="4" t="s">
        <v>20</v>
      </c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</row>
    <row r="357" spans="1:45">
      <c r="A357" s="179">
        <v>46162</v>
      </c>
      <c r="B357" s="180"/>
      <c r="C357" s="181">
        <v>1</v>
      </c>
      <c r="D357" s="182"/>
      <c r="E357" s="182"/>
      <c r="F357" s="182"/>
      <c r="G357" s="182"/>
      <c r="H357" s="182">
        <v>1</v>
      </c>
      <c r="I357" s="183">
        <f>IF(ISNUMBER( MATCH(A357,'Input og oversigt'!$C$10:$C$21,0)),1,0)</f>
        <v>0</v>
      </c>
      <c r="J357" s="184">
        <f>IF(AND(C357=1,I357&lt;&gt;1),7.4*'Input og oversigt'!$C$8/37,0)</f>
        <v>7.4</v>
      </c>
      <c r="K357" s="185"/>
      <c r="L357" s="4"/>
      <c r="M357" s="4"/>
      <c r="N357" s="4"/>
      <c r="O357" s="4"/>
      <c r="P357" s="4"/>
      <c r="Q357" s="4"/>
      <c r="R357" s="4"/>
      <c r="S357" s="4" t="s">
        <v>20</v>
      </c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</row>
    <row r="358" spans="1:45">
      <c r="A358" s="179">
        <v>46163</v>
      </c>
      <c r="B358" s="180"/>
      <c r="C358" s="181">
        <v>1</v>
      </c>
      <c r="D358" s="182"/>
      <c r="E358" s="182"/>
      <c r="F358" s="182"/>
      <c r="G358" s="182"/>
      <c r="H358" s="182">
        <v>1</v>
      </c>
      <c r="I358" s="183">
        <f>IF(ISNUMBER( MATCH(A358,'Input og oversigt'!$C$10:$C$21,0)),1,0)</f>
        <v>0</v>
      </c>
      <c r="J358" s="184">
        <f>IF(AND(C358=1,I358&lt;&gt;1),7.4*'Input og oversigt'!$C$8/37,0)</f>
        <v>7.4</v>
      </c>
      <c r="K358" s="185"/>
      <c r="L358" s="4"/>
      <c r="M358" s="4"/>
      <c r="N358" s="4"/>
      <c r="O358" s="4"/>
      <c r="P358" s="4"/>
      <c r="Q358" s="4"/>
      <c r="R358" s="4"/>
      <c r="S358" s="4" t="s">
        <v>20</v>
      </c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</row>
    <row r="359" spans="1:45">
      <c r="A359" s="179">
        <v>46164</v>
      </c>
      <c r="B359" s="180"/>
      <c r="C359" s="181">
        <v>1</v>
      </c>
      <c r="D359" s="182"/>
      <c r="E359" s="182"/>
      <c r="F359" s="182"/>
      <c r="G359" s="182"/>
      <c r="H359" s="182">
        <v>1</v>
      </c>
      <c r="I359" s="183">
        <f>IF(ISNUMBER( MATCH(A359,'Input og oversigt'!$C$10:$C$21,0)),1,0)</f>
        <v>0</v>
      </c>
      <c r="J359" s="184">
        <f>IF(AND(C359=1,I359&lt;&gt;1),7.4*'Input og oversigt'!$C$8/37,0)</f>
        <v>7.4</v>
      </c>
      <c r="K359" s="185"/>
      <c r="L359" s="4"/>
      <c r="M359" s="4"/>
      <c r="N359" s="4"/>
      <c r="O359" s="4"/>
      <c r="P359" s="4"/>
      <c r="Q359" s="4"/>
      <c r="R359" s="4"/>
      <c r="S359" s="4" t="s">
        <v>20</v>
      </c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</row>
    <row r="360" spans="1:45">
      <c r="A360" s="179">
        <v>46165</v>
      </c>
      <c r="B360" s="180"/>
      <c r="C360" s="181"/>
      <c r="D360" s="182"/>
      <c r="E360" s="182"/>
      <c r="F360" s="182"/>
      <c r="G360" s="182">
        <v>1</v>
      </c>
      <c r="H360" s="182"/>
      <c r="I360" s="183">
        <f>IF(ISNUMBER( MATCH(A360,'Input og oversigt'!$C$10:$C$21,0)),1,0)</f>
        <v>0</v>
      </c>
      <c r="J360" s="184">
        <f>IF(AND(C360=1,I360&lt;&gt;1),7.4*'Input og oversigt'!$C$8/37,0)</f>
        <v>0</v>
      </c>
      <c r="K360" s="185"/>
      <c r="L360" s="4"/>
      <c r="M360" s="4"/>
      <c r="N360" s="4"/>
      <c r="O360" s="4"/>
      <c r="P360" s="4"/>
      <c r="Q360" s="4"/>
      <c r="R360" s="4"/>
      <c r="S360" s="4" t="s">
        <v>20</v>
      </c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</row>
    <row r="361" spans="1:45">
      <c r="A361" s="179">
        <v>46166</v>
      </c>
      <c r="B361" s="180"/>
      <c r="C361" s="181"/>
      <c r="D361" s="182"/>
      <c r="E361" s="182"/>
      <c r="F361" s="182"/>
      <c r="G361" s="182">
        <v>1</v>
      </c>
      <c r="H361" s="182"/>
      <c r="I361" s="183">
        <f>IF(ISNUMBER( MATCH(A361,'Input og oversigt'!$C$10:$C$21,0)),1,0)</f>
        <v>0</v>
      </c>
      <c r="J361" s="184">
        <f>IF(AND(C361=1,I361&lt;&gt;1),7.4*'Input og oversigt'!$C$8/37,0)</f>
        <v>0</v>
      </c>
      <c r="K361" s="185"/>
      <c r="L361" s="4"/>
      <c r="M361" s="4"/>
      <c r="N361" s="4"/>
      <c r="O361" s="4"/>
      <c r="P361" s="4"/>
      <c r="Q361" s="4"/>
      <c r="R361" s="4"/>
      <c r="S361" s="4" t="s">
        <v>20</v>
      </c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</row>
    <row r="362" spans="1:45">
      <c r="A362" s="179">
        <v>46167</v>
      </c>
      <c r="B362" s="180">
        <v>22</v>
      </c>
      <c r="C362" s="181"/>
      <c r="D362" s="182"/>
      <c r="E362" s="182"/>
      <c r="F362" s="182">
        <v>1</v>
      </c>
      <c r="G362" s="182"/>
      <c r="H362" s="182"/>
      <c r="I362" s="183">
        <f>IF(ISNUMBER( MATCH(A362,'Input og oversigt'!$C$10:$C$21,0)),1,0)</f>
        <v>0</v>
      </c>
      <c r="J362" s="184">
        <f>IF(AND(C362=1,I362&lt;&gt;1),7.4*'Input og oversigt'!$C$8/37,0)</f>
        <v>0</v>
      </c>
      <c r="K362" s="185"/>
      <c r="L362" s="4"/>
      <c r="M362" s="4"/>
      <c r="N362" s="4"/>
      <c r="O362" s="4"/>
      <c r="P362" s="4"/>
      <c r="Q362" s="4"/>
      <c r="R362" s="4"/>
      <c r="S362" s="4" t="s">
        <v>20</v>
      </c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</row>
    <row r="363" spans="1:45">
      <c r="A363" s="179">
        <v>46168</v>
      </c>
      <c r="B363" s="180"/>
      <c r="C363" s="181">
        <v>1</v>
      </c>
      <c r="D363" s="182"/>
      <c r="E363" s="182"/>
      <c r="F363" s="182"/>
      <c r="G363" s="182"/>
      <c r="H363" s="182">
        <v>1</v>
      </c>
      <c r="I363" s="183">
        <f>IF(ISNUMBER( MATCH(A363,'Input og oversigt'!$C$10:$C$21,0)),1,0)</f>
        <v>0</v>
      </c>
      <c r="J363" s="184">
        <f>IF(AND(C363=1,I363&lt;&gt;1),7.4*'Input og oversigt'!$C$8/37,0)</f>
        <v>7.4</v>
      </c>
      <c r="K363" s="185"/>
      <c r="L363" s="4"/>
      <c r="M363" s="4"/>
      <c r="N363" s="4"/>
      <c r="O363" s="4"/>
      <c r="P363" s="4"/>
      <c r="Q363" s="4"/>
      <c r="R363" s="4"/>
      <c r="S363" s="4" t="s">
        <v>20</v>
      </c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</row>
    <row r="364" spans="1:45">
      <c r="A364" s="179">
        <v>46169</v>
      </c>
      <c r="B364" s="180"/>
      <c r="C364" s="181">
        <v>1</v>
      </c>
      <c r="D364" s="182"/>
      <c r="E364" s="182"/>
      <c r="F364" s="182"/>
      <c r="G364" s="182"/>
      <c r="H364" s="182">
        <v>1</v>
      </c>
      <c r="I364" s="183">
        <f>IF(ISNUMBER( MATCH(A364,'Input og oversigt'!$C$10:$C$21,0)),1,0)</f>
        <v>0</v>
      </c>
      <c r="J364" s="184">
        <f>IF(AND(C364=1,I364&lt;&gt;1),7.4*'Input og oversigt'!$C$8/37,0)</f>
        <v>7.4</v>
      </c>
      <c r="K364" s="185"/>
      <c r="L364" s="4"/>
      <c r="M364" s="4"/>
      <c r="N364" s="4"/>
      <c r="O364" s="4"/>
      <c r="P364" s="4"/>
      <c r="Q364" s="4"/>
      <c r="R364" s="4"/>
      <c r="S364" s="4" t="s">
        <v>20</v>
      </c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</row>
    <row r="365" spans="1:45">
      <c r="A365" s="179">
        <v>46170</v>
      </c>
      <c r="B365" s="180"/>
      <c r="C365" s="181">
        <v>1</v>
      </c>
      <c r="D365" s="182"/>
      <c r="E365" s="182"/>
      <c r="F365" s="182"/>
      <c r="G365" s="182"/>
      <c r="H365" s="182">
        <v>1</v>
      </c>
      <c r="I365" s="183">
        <f>IF(ISNUMBER( MATCH(A365,'Input og oversigt'!$C$10:$C$21,0)),1,0)</f>
        <v>0</v>
      </c>
      <c r="J365" s="184">
        <f>IF(AND(C365=1,I365&lt;&gt;1),7.4*'Input og oversigt'!$C$8/37,0)</f>
        <v>7.4</v>
      </c>
      <c r="K365" s="185"/>
      <c r="L365" s="4"/>
      <c r="M365" s="4"/>
      <c r="N365" s="4"/>
      <c r="O365" s="4"/>
      <c r="P365" s="4"/>
      <c r="Q365" s="4"/>
      <c r="R365" s="4"/>
      <c r="S365" s="4" t="s">
        <v>20</v>
      </c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</row>
    <row r="366" spans="1:45">
      <c r="A366" s="179">
        <v>46171</v>
      </c>
      <c r="B366" s="180"/>
      <c r="C366" s="181"/>
      <c r="D366" s="182"/>
      <c r="E366" s="182"/>
      <c r="F366" s="182"/>
      <c r="G366" s="182">
        <v>1</v>
      </c>
      <c r="H366" s="182"/>
      <c r="I366" s="183">
        <f>IF(ISNUMBER( MATCH(A366,'Input og oversigt'!$C$10:$C$21,0)),1,0)</f>
        <v>0</v>
      </c>
      <c r="J366" s="184">
        <f>IF(AND(C366=1,I366&lt;&gt;1),7.4*'Input og oversigt'!$C$8/37,0)</f>
        <v>0</v>
      </c>
      <c r="K366" s="185"/>
      <c r="L366" s="4"/>
      <c r="M366" s="4"/>
      <c r="N366" s="4"/>
      <c r="O366" s="4"/>
      <c r="P366" s="4"/>
      <c r="Q366" s="4"/>
      <c r="R366" s="4"/>
      <c r="S366" s="4" t="s">
        <v>20</v>
      </c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</row>
    <row r="367" spans="1:45">
      <c r="A367" s="179">
        <v>46172</v>
      </c>
      <c r="B367" s="180"/>
      <c r="C367" s="181"/>
      <c r="D367" s="182"/>
      <c r="E367" s="182"/>
      <c r="F367" s="182"/>
      <c r="G367" s="182">
        <v>1</v>
      </c>
      <c r="H367" s="182"/>
      <c r="I367" s="183">
        <f>IF(ISNUMBER( MATCH(A367,'Input og oversigt'!$C$10:$C$21,0)),1,0)</f>
        <v>0</v>
      </c>
      <c r="J367" s="184">
        <f>IF(AND(C367=1,I367&lt;&gt;1),7.4*'Input og oversigt'!$C$8/37,0)</f>
        <v>0</v>
      </c>
      <c r="K367" s="185"/>
      <c r="L367" s="4"/>
      <c r="M367" s="4"/>
      <c r="N367" s="4"/>
      <c r="O367" s="4"/>
      <c r="P367" s="4"/>
      <c r="Q367" s="4"/>
      <c r="R367" s="4"/>
      <c r="S367" s="4" t="s">
        <v>20</v>
      </c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</row>
    <row r="368" spans="1:45" ht="17" thickBot="1">
      <c r="A368" s="179">
        <v>46173</v>
      </c>
      <c r="B368" s="186"/>
      <c r="C368" s="187">
        <v>1</v>
      </c>
      <c r="D368" s="188"/>
      <c r="E368" s="188"/>
      <c r="F368" s="188"/>
      <c r="G368" s="188"/>
      <c r="H368" s="188">
        <v>1</v>
      </c>
      <c r="I368" s="189">
        <f>IF(ISNUMBER( MATCH(A368,'Input og oversigt'!$C$10:$C$21,0)),1,0)</f>
        <v>0</v>
      </c>
      <c r="J368" s="184">
        <f>IF(AND(C368=1,I368&lt;&gt;1),7.4*'Input og oversigt'!$C$8/37,0)</f>
        <v>7.4</v>
      </c>
      <c r="K368" s="191"/>
      <c r="L368" s="4"/>
      <c r="M368" s="4"/>
      <c r="N368" s="4"/>
      <c r="O368" s="4"/>
      <c r="P368" s="4"/>
      <c r="Q368" s="4"/>
      <c r="R368" s="4"/>
      <c r="S368" s="4" t="s">
        <v>20</v>
      </c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</row>
    <row r="369" spans="1:48">
      <c r="A369" s="4"/>
      <c r="B369" s="4"/>
      <c r="C369" s="4"/>
      <c r="D369" s="4"/>
      <c r="E369" s="4"/>
      <c r="F369" s="4"/>
      <c r="G369" s="4"/>
      <c r="H369" s="4"/>
      <c r="I369" s="4"/>
      <c r="K369" s="31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</row>
    <row r="370" spans="1:48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31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</row>
    <row r="371" spans="1:48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31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</row>
    <row r="372" spans="1:48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31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</row>
    <row r="373" spans="1:48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31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</row>
    <row r="374" spans="1:48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31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</row>
    <row r="375" spans="1:48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31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</row>
    <row r="376" spans="1:48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31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</row>
    <row r="377" spans="1:48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31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</row>
    <row r="378" spans="1:4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31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</row>
    <row r="379" spans="1:48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31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</row>
    <row r="380" spans="1:48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31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</row>
    <row r="381" spans="1:48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31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</row>
    <row r="382" spans="1:48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31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</row>
    <row r="383" spans="1:48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31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</row>
    <row r="384" spans="1:48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31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</row>
    <row r="385" spans="1:48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31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</row>
    <row r="386" spans="1:48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31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</row>
    <row r="387" spans="1:48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31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</row>
    <row r="388" spans="1:4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31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</row>
    <row r="389" spans="1:48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31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</row>
    <row r="390" spans="1:48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31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</row>
    <row r="391" spans="1:48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31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</row>
    <row r="392" spans="1:48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31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</row>
    <row r="393" spans="1:48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31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</row>
    <row r="394" spans="1:48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31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</row>
    <row r="395" spans="1:48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31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</row>
    <row r="396" spans="1:48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31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</row>
    <row r="397" spans="1:48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31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</row>
    <row r="398" spans="1:4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31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</row>
    <row r="399" spans="1:48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31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</row>
    <row r="400" spans="1:48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31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</row>
    <row r="401" spans="1:48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31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</row>
    <row r="402" spans="1:48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31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</row>
    <row r="403" spans="1:48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31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</row>
    <row r="404" spans="1:48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31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</row>
    <row r="405" spans="1:48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31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</row>
    <row r="406" spans="1:48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31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</row>
    <row r="407" spans="1:48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31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</row>
    <row r="408" spans="1:4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31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</row>
    <row r="409" spans="1:48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31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</row>
    <row r="410" spans="1:48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31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</row>
    <row r="411" spans="1:48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31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</row>
    <row r="412" spans="1:48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31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</row>
    <row r="413" spans="1:48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31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</row>
    <row r="414" spans="1:48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31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</row>
    <row r="415" spans="1:48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31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</row>
    <row r="416" spans="1:48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31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</row>
    <row r="417" spans="1:48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31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</row>
    <row r="418" spans="1:4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31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</row>
    <row r="419" spans="1:48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31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</row>
    <row r="420" spans="1:48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31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</row>
    <row r="421" spans="1:48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31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</row>
    <row r="422" spans="1:48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31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</row>
    <row r="423" spans="1:48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31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</row>
    <row r="424" spans="1:48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31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</row>
    <row r="425" spans="1:48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31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</row>
    <row r="426" spans="1:48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31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</row>
    <row r="427" spans="1:48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31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</row>
    <row r="428" spans="1:4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31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</row>
    <row r="429" spans="1:48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31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</row>
    <row r="430" spans="1:48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31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</row>
    <row r="431" spans="1:48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31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</row>
    <row r="432" spans="1:48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31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</row>
    <row r="433" spans="1:48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31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</row>
    <row r="434" spans="1:48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31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</row>
    <row r="435" spans="1:48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31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</row>
    <row r="436" spans="1:48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31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</row>
    <row r="437" spans="1:48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31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</row>
    <row r="438" spans="1:4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31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</row>
    <row r="439" spans="1:48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31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</row>
    <row r="440" spans="1:48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31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</row>
    <row r="441" spans="1:48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31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</row>
    <row r="442" spans="1:48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31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</row>
    <row r="443" spans="1:48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31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</row>
    <row r="444" spans="1:48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31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</row>
    <row r="445" spans="1:48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31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</row>
    <row r="446" spans="1:48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31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</row>
    <row r="447" spans="1:48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31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</row>
    <row r="448" spans="1: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31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</row>
    <row r="449" spans="1:48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31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</row>
    <row r="450" spans="1:48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31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</row>
    <row r="451" spans="1:48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31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</row>
    <row r="452" spans="1:48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31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</row>
    <row r="453" spans="1:48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31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</row>
    <row r="454" spans="1:48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31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</row>
    <row r="455" spans="1:48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31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</row>
    <row r="456" spans="1:48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31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</row>
    <row r="457" spans="1:48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31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</row>
    <row r="458" spans="1:4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31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</row>
    <row r="459" spans="1:48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31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</row>
    <row r="460" spans="1:48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31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</row>
    <row r="461" spans="1:48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31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</row>
    <row r="462" spans="1:48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31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</row>
  </sheetData>
  <sheetProtection algorithmName="SHA-512" hashValue="FJrj4PAwAt8m4gpPyiEFsqk4RFchIym+IKffHwezJlQ/HSCyBV3MR5aQ8VXZpPZvajoVJZ9rNu5mVBXH/8SfBg==" saltValue="62WGwQlKfbIg9QvORjc6IA==" spinCount="100000" sheet="1" objects="1" scenarios="1"/>
  <mergeCells count="3">
    <mergeCell ref="M3:O3"/>
    <mergeCell ref="F1:K1"/>
    <mergeCell ref="A2:K2"/>
  </mergeCells>
  <conditionalFormatting sqref="A4:K368">
    <cfRule type="expression" dxfId="11" priority="1">
      <formula>$I4=1</formula>
    </cfRule>
    <cfRule type="expression" dxfId="10" priority="2" stopIfTrue="1">
      <formula>$H4=1</formula>
    </cfRule>
    <cfRule type="expression" dxfId="9" priority="3" stopIfTrue="1">
      <formula>$F4=1</formula>
    </cfRule>
    <cfRule type="expression" dxfId="8" priority="4" stopIfTrue="1">
      <formula>AND($C4=1,AND($D4&lt;&gt;1,AND($H4&lt;&gt;1,$I4&lt;&gt;1)))</formula>
    </cfRule>
    <cfRule type="expression" dxfId="7" priority="5" stopIfTrue="1">
      <formula>$E4=1</formula>
    </cfRule>
    <cfRule type="expression" dxfId="6" priority="6" stopIfTrue="1">
      <formula>$G4=1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3FE31-BBFC-164A-8BD6-E039B3CBCA18}">
  <dimension ref="A1:E55"/>
  <sheetViews>
    <sheetView topLeftCell="A18" zoomScale="86" workbookViewId="0">
      <selection activeCell="E54" sqref="E54"/>
    </sheetView>
  </sheetViews>
  <sheetFormatPr baseColWidth="10" defaultColWidth="11" defaultRowHeight="16"/>
  <cols>
    <col min="1" max="1" width="3.83203125" customWidth="1"/>
    <col min="2" max="2" width="19.5" customWidth="1"/>
    <col min="3" max="3" width="20.5" customWidth="1"/>
    <col min="4" max="4" width="11" customWidth="1"/>
    <col min="5" max="5" width="19.5" customWidth="1"/>
  </cols>
  <sheetData>
    <row r="1" spans="1:5" ht="22">
      <c r="A1" s="146" t="s">
        <v>49</v>
      </c>
      <c r="B1" s="147"/>
      <c r="C1" s="147"/>
      <c r="D1" s="147"/>
      <c r="E1" s="148"/>
    </row>
    <row r="2" spans="1:5">
      <c r="A2" s="50" t="s">
        <v>2</v>
      </c>
      <c r="B2" s="49" t="s">
        <v>50</v>
      </c>
      <c r="C2" s="49" t="s">
        <v>51</v>
      </c>
      <c r="D2" s="49" t="s">
        <v>52</v>
      </c>
      <c r="E2" s="51" t="s">
        <v>53</v>
      </c>
    </row>
    <row r="3" spans="1:5">
      <c r="A3" s="52">
        <v>23</v>
      </c>
      <c r="B3" s="46">
        <f>SUM('Registrering af arbejdstid'!J5:J11)</f>
        <v>37</v>
      </c>
      <c r="C3" s="46">
        <f>SUM('Budgetteret arbejdstid'!J5:J11)</f>
        <v>37</v>
      </c>
      <c r="D3" s="47">
        <f>B3-C3</f>
        <v>0</v>
      </c>
      <c r="E3" s="48">
        <f>SUM($D$3:D3)</f>
        <v>0</v>
      </c>
    </row>
    <row r="4" spans="1:5">
      <c r="A4" s="52">
        <v>24</v>
      </c>
      <c r="B4" s="46">
        <f>SUM('Registrering af arbejdstid'!J12:J18)</f>
        <v>29.6</v>
      </c>
      <c r="C4" s="46">
        <f>SUM('Budgetteret arbejdstid'!J12:J18)</f>
        <v>29.6</v>
      </c>
      <c r="D4" s="47">
        <f t="shared" ref="D4:D54" si="0">B4-C4</f>
        <v>0</v>
      </c>
      <c r="E4" s="48">
        <f>SUM($D$3:D4)</f>
        <v>0</v>
      </c>
    </row>
    <row r="5" spans="1:5">
      <c r="A5" s="52">
        <v>25</v>
      </c>
      <c r="B5" s="46">
        <f>SUM('Registrering af arbejdstid'!J19:J25)</f>
        <v>37</v>
      </c>
      <c r="C5" s="46">
        <f>SUM('Budgetteret arbejdstid'!J19:J25)</f>
        <v>37</v>
      </c>
      <c r="D5" s="47">
        <f t="shared" si="0"/>
        <v>0</v>
      </c>
      <c r="E5" s="48">
        <f>SUM($D$3:D5)</f>
        <v>0</v>
      </c>
    </row>
    <row r="6" spans="1:5">
      <c r="A6" s="52">
        <v>26</v>
      </c>
      <c r="B6" s="46">
        <f>SUM('Registrering af arbejdstid'!J26:J32)</f>
        <v>37</v>
      </c>
      <c r="C6" s="46">
        <f>SUM('Budgetteret arbejdstid'!J26:J32)</f>
        <v>37</v>
      </c>
      <c r="D6" s="47">
        <f t="shared" si="0"/>
        <v>0</v>
      </c>
      <c r="E6" s="48">
        <f>SUM($D$3:D6)</f>
        <v>0</v>
      </c>
    </row>
    <row r="7" spans="1:5">
      <c r="A7" s="52">
        <v>27</v>
      </c>
      <c r="B7" s="46">
        <f>SUM('Registrering af arbejdstid'!J33:J39)</f>
        <v>29.6</v>
      </c>
      <c r="C7" s="46">
        <f>SUM('Budgetteret arbejdstid'!J33:J39)</f>
        <v>29.6</v>
      </c>
      <c r="D7" s="47">
        <f t="shared" si="0"/>
        <v>0</v>
      </c>
      <c r="E7" s="48">
        <f>SUM($D$3:D7)</f>
        <v>0</v>
      </c>
    </row>
    <row r="8" spans="1:5">
      <c r="A8" s="52">
        <v>28</v>
      </c>
      <c r="B8" s="46">
        <f>SUM('Registrering af arbejdstid'!J40:J46)</f>
        <v>0</v>
      </c>
      <c r="C8" s="46">
        <f>SUM('Budgetteret arbejdstid'!J40:J46)</f>
        <v>0</v>
      </c>
      <c r="D8" s="47">
        <f t="shared" si="0"/>
        <v>0</v>
      </c>
      <c r="E8" s="48">
        <f>SUM($D$3:D8)</f>
        <v>0</v>
      </c>
    </row>
    <row r="9" spans="1:5">
      <c r="A9" s="52">
        <v>29</v>
      </c>
      <c r="B9" s="46">
        <f>SUM('Registrering af arbejdstid'!J47:J53)</f>
        <v>0</v>
      </c>
      <c r="C9" s="46">
        <f>SUM('Budgetteret arbejdstid'!J47:J53)</f>
        <v>0</v>
      </c>
      <c r="D9" s="47">
        <f t="shared" si="0"/>
        <v>0</v>
      </c>
      <c r="E9" s="48">
        <f>SUM($D$3:D9)</f>
        <v>0</v>
      </c>
    </row>
    <row r="10" spans="1:5">
      <c r="A10" s="52">
        <v>30</v>
      </c>
      <c r="B10" s="46">
        <f>SUM('Registrering af arbejdstid'!J55:J60)</f>
        <v>0</v>
      </c>
      <c r="C10" s="46">
        <f>SUM('Budgetteret arbejdstid'!J54:J60)</f>
        <v>0</v>
      </c>
      <c r="D10" s="47">
        <f t="shared" si="0"/>
        <v>0</v>
      </c>
      <c r="E10" s="48">
        <f>SUM($D$3:D10)</f>
        <v>0</v>
      </c>
    </row>
    <row r="11" spans="1:5">
      <c r="A11" s="52">
        <v>31</v>
      </c>
      <c r="B11" s="46">
        <f>SUM('Registrering af arbejdstid'!J61:J67)</f>
        <v>7.4</v>
      </c>
      <c r="C11" s="46">
        <f>SUM('Budgetteret arbejdstid'!J61:J67)</f>
        <v>7.4</v>
      </c>
      <c r="D11" s="47">
        <f t="shared" si="0"/>
        <v>0</v>
      </c>
      <c r="E11" s="48">
        <f>SUM($D$3:D11)</f>
        <v>0</v>
      </c>
    </row>
    <row r="12" spans="1:5">
      <c r="A12" s="52">
        <v>32</v>
      </c>
      <c r="B12" s="46">
        <f>SUM('Registrering af arbejdstid'!J68:J74)</f>
        <v>37</v>
      </c>
      <c r="C12" s="46">
        <f>SUM('Budgetteret arbejdstid'!J68:J74)</f>
        <v>37</v>
      </c>
      <c r="D12" s="47">
        <f t="shared" si="0"/>
        <v>0</v>
      </c>
      <c r="E12" s="48">
        <f>SUM($D$3:D12)</f>
        <v>0</v>
      </c>
    </row>
    <row r="13" spans="1:5">
      <c r="A13" s="52">
        <v>33</v>
      </c>
      <c r="B13" s="46">
        <f>SUM('Registrering af arbejdstid'!J75:J81)</f>
        <v>37</v>
      </c>
      <c r="C13" s="46">
        <f>SUM('Budgetteret arbejdstid'!J75:J81)</f>
        <v>37</v>
      </c>
      <c r="D13" s="47">
        <f t="shared" si="0"/>
        <v>0</v>
      </c>
      <c r="E13" s="48">
        <f>SUM($D$3:D13)</f>
        <v>0</v>
      </c>
    </row>
    <row r="14" spans="1:5">
      <c r="A14" s="52">
        <v>34</v>
      </c>
      <c r="B14" s="46">
        <f>SUM('Registrering af arbejdstid'!J82:J88)</f>
        <v>37</v>
      </c>
      <c r="C14" s="46">
        <f>SUM('Budgetteret arbejdstid'!J82:J88)</f>
        <v>37</v>
      </c>
      <c r="D14" s="47">
        <f t="shared" si="0"/>
        <v>0</v>
      </c>
      <c r="E14" s="48">
        <f>SUM($D$3:D14)</f>
        <v>0</v>
      </c>
    </row>
    <row r="15" spans="1:5">
      <c r="A15" s="52">
        <v>35</v>
      </c>
      <c r="B15" s="46">
        <f>SUM('Registrering af arbejdstid'!J89:J95)</f>
        <v>37</v>
      </c>
      <c r="C15" s="46">
        <f>SUM('Budgetteret arbejdstid'!J89:J95)</f>
        <v>37</v>
      </c>
      <c r="D15" s="47">
        <f t="shared" si="0"/>
        <v>0</v>
      </c>
      <c r="E15" s="48">
        <f>SUM($D$3:D15)</f>
        <v>0</v>
      </c>
    </row>
    <row r="16" spans="1:5">
      <c r="A16" s="52">
        <v>36</v>
      </c>
      <c r="B16" s="46">
        <f>SUM('Registrering af arbejdstid'!J96:J102)</f>
        <v>37</v>
      </c>
      <c r="C16" s="46">
        <f>SUM('Budgetteret arbejdstid'!J96:J102)</f>
        <v>37</v>
      </c>
      <c r="D16" s="47">
        <f t="shared" si="0"/>
        <v>0</v>
      </c>
      <c r="E16" s="48">
        <f>SUM($D$3:D16)</f>
        <v>0</v>
      </c>
    </row>
    <row r="17" spans="1:5">
      <c r="A17" s="52">
        <v>37</v>
      </c>
      <c r="B17" s="46">
        <f>SUM('Registrering af arbejdstid'!J103:J109)</f>
        <v>37</v>
      </c>
      <c r="C17" s="46">
        <f>SUM('Budgetteret arbejdstid'!J103:J109)</f>
        <v>37</v>
      </c>
      <c r="D17" s="47">
        <f t="shared" si="0"/>
        <v>0</v>
      </c>
      <c r="E17" s="48">
        <f>SUM($D$3:D17)</f>
        <v>0</v>
      </c>
    </row>
    <row r="18" spans="1:5">
      <c r="A18" s="52">
        <v>38</v>
      </c>
      <c r="B18" s="46">
        <f>SUM('Registrering af arbejdstid'!J110:J116)</f>
        <v>37</v>
      </c>
      <c r="C18" s="46">
        <f>SUM('Budgetteret arbejdstid'!J110:J116)</f>
        <v>37</v>
      </c>
      <c r="D18" s="47">
        <f t="shared" si="0"/>
        <v>0</v>
      </c>
      <c r="E18" s="48">
        <f>SUM($D$3:D18)</f>
        <v>0</v>
      </c>
    </row>
    <row r="19" spans="1:5">
      <c r="A19" s="52">
        <v>39</v>
      </c>
      <c r="B19" s="46">
        <f>SUM('Registrering af arbejdstid'!J117:J123)</f>
        <v>37</v>
      </c>
      <c r="C19" s="46">
        <f>SUM('Budgetteret arbejdstid'!J117:J123)</f>
        <v>37</v>
      </c>
      <c r="D19" s="47">
        <f t="shared" si="0"/>
        <v>0</v>
      </c>
      <c r="E19" s="48">
        <f>SUM($D$3:D19)</f>
        <v>0</v>
      </c>
    </row>
    <row r="20" spans="1:5">
      <c r="A20" s="52">
        <v>40</v>
      </c>
      <c r="B20" s="46">
        <f>SUM('Registrering af arbejdstid'!J124:J130)</f>
        <v>37</v>
      </c>
      <c r="C20" s="46">
        <f>SUM('Budgetteret arbejdstid'!J124:J130)</f>
        <v>37</v>
      </c>
      <c r="D20" s="47">
        <f t="shared" si="0"/>
        <v>0</v>
      </c>
      <c r="E20" s="48">
        <f>SUM($D$3:D20)</f>
        <v>0</v>
      </c>
    </row>
    <row r="21" spans="1:5">
      <c r="A21" s="52">
        <v>41</v>
      </c>
      <c r="B21" s="46">
        <f>SUM('Registrering af arbejdstid'!J131:J137)</f>
        <v>37</v>
      </c>
      <c r="C21" s="46">
        <f>SUM('Budgetteret arbejdstid'!J131:J137)</f>
        <v>37</v>
      </c>
      <c r="D21" s="47">
        <f t="shared" si="0"/>
        <v>0</v>
      </c>
      <c r="E21" s="48">
        <f>SUM($D$3:D21)</f>
        <v>0</v>
      </c>
    </row>
    <row r="22" spans="1:5">
      <c r="A22" s="52">
        <v>42</v>
      </c>
      <c r="B22" s="46">
        <f>SUM('Registrering af arbejdstid'!J138:J144)</f>
        <v>37</v>
      </c>
      <c r="C22" s="46">
        <f>SUM('Budgetteret arbejdstid'!J138:J144)</f>
        <v>37</v>
      </c>
      <c r="D22" s="47">
        <f t="shared" si="0"/>
        <v>0</v>
      </c>
      <c r="E22" s="48">
        <f>SUM($D$3:D22)</f>
        <v>0</v>
      </c>
    </row>
    <row r="23" spans="1:5">
      <c r="A23" s="52">
        <v>43</v>
      </c>
      <c r="B23" s="46">
        <f>SUM('Registrering af arbejdstid'!J145:J151)</f>
        <v>37</v>
      </c>
      <c r="C23" s="46">
        <f>SUM('Budgetteret arbejdstid'!J145:J151)</f>
        <v>37</v>
      </c>
      <c r="D23" s="47">
        <f t="shared" si="0"/>
        <v>0</v>
      </c>
      <c r="E23" s="48">
        <f>SUM($D$3:D23)</f>
        <v>0</v>
      </c>
    </row>
    <row r="24" spans="1:5">
      <c r="A24" s="52">
        <v>44</v>
      </c>
      <c r="B24" s="46">
        <f>SUM('Registrering af arbejdstid'!J152:J158)</f>
        <v>37</v>
      </c>
      <c r="C24" s="46">
        <f>SUM('Budgetteret arbejdstid'!J152:J158)</f>
        <v>37</v>
      </c>
      <c r="D24" s="47">
        <f t="shared" si="0"/>
        <v>0</v>
      </c>
      <c r="E24" s="48">
        <f>SUM($D$3:D24)</f>
        <v>0</v>
      </c>
    </row>
    <row r="25" spans="1:5">
      <c r="A25" s="52">
        <v>45</v>
      </c>
      <c r="B25" s="46">
        <f>SUM('Registrering af arbejdstid'!J159:J165)</f>
        <v>37</v>
      </c>
      <c r="C25" s="46">
        <f>SUM('Budgetteret arbejdstid'!J159:J165)</f>
        <v>37</v>
      </c>
      <c r="D25" s="47">
        <f t="shared" si="0"/>
        <v>0</v>
      </c>
      <c r="E25" s="48">
        <f>SUM($D$3:D25)</f>
        <v>0</v>
      </c>
    </row>
    <row r="26" spans="1:5">
      <c r="A26" s="52">
        <v>46</v>
      </c>
      <c r="B26" s="46">
        <f>SUM('Registrering af arbejdstid'!J166:J172)</f>
        <v>37</v>
      </c>
      <c r="C26" s="46">
        <f>SUM('Budgetteret arbejdstid'!J166:J172)</f>
        <v>37</v>
      </c>
      <c r="D26" s="47">
        <f t="shared" si="0"/>
        <v>0</v>
      </c>
      <c r="E26" s="48">
        <f>SUM($D$3:D26)</f>
        <v>0</v>
      </c>
    </row>
    <row r="27" spans="1:5">
      <c r="A27" s="52">
        <v>47</v>
      </c>
      <c r="B27" s="46">
        <f>SUM('Registrering af arbejdstid'!J173:J179)</f>
        <v>37</v>
      </c>
      <c r="C27" s="46">
        <f>SUM('Budgetteret arbejdstid'!J173:J179)</f>
        <v>37</v>
      </c>
      <c r="D27" s="47">
        <f t="shared" si="0"/>
        <v>0</v>
      </c>
      <c r="E27" s="48">
        <f>SUM($D$3:D27)</f>
        <v>0</v>
      </c>
    </row>
    <row r="28" spans="1:5">
      <c r="A28" s="52">
        <v>48</v>
      </c>
      <c r="B28" s="46">
        <f>SUM('Registrering af arbejdstid'!J180:J186)</f>
        <v>37</v>
      </c>
      <c r="C28" s="46">
        <f>SUM('Budgetteret arbejdstid'!J180:J186)</f>
        <v>37</v>
      </c>
      <c r="D28" s="47">
        <f t="shared" si="0"/>
        <v>0</v>
      </c>
      <c r="E28" s="48">
        <f>SUM($D$3:D28)</f>
        <v>0</v>
      </c>
    </row>
    <row r="29" spans="1:5">
      <c r="A29" s="52">
        <v>49</v>
      </c>
      <c r="B29" s="46">
        <f>SUM('Registrering af arbejdstid'!J187:J193)</f>
        <v>37</v>
      </c>
      <c r="C29" s="46">
        <f>SUM('Budgetteret arbejdstid'!J187:J193)</f>
        <v>37</v>
      </c>
      <c r="D29" s="47">
        <f t="shared" si="0"/>
        <v>0</v>
      </c>
      <c r="E29" s="48">
        <f>SUM($D$3:D29)</f>
        <v>0</v>
      </c>
    </row>
    <row r="30" spans="1:5">
      <c r="A30" s="52">
        <v>50</v>
      </c>
      <c r="B30" s="46">
        <f>SUM('Registrering af arbejdstid'!J194:J200)</f>
        <v>37</v>
      </c>
      <c r="C30" s="46">
        <f>SUM('Budgetteret arbejdstid'!J194:J200)</f>
        <v>37</v>
      </c>
      <c r="D30" s="47">
        <f t="shared" si="0"/>
        <v>0</v>
      </c>
      <c r="E30" s="48">
        <f>SUM($D$3:D30)</f>
        <v>0</v>
      </c>
    </row>
    <row r="31" spans="1:5">
      <c r="A31" s="52">
        <v>51</v>
      </c>
      <c r="B31" s="46">
        <f>SUM('Registrering af arbejdstid'!J201:J207)</f>
        <v>37</v>
      </c>
      <c r="C31" s="46">
        <f>SUM('Budgetteret arbejdstid'!J201:J207)</f>
        <v>37</v>
      </c>
      <c r="D31" s="47">
        <f t="shared" si="0"/>
        <v>0</v>
      </c>
      <c r="E31" s="48">
        <f>SUM($D$3:D31)</f>
        <v>0</v>
      </c>
    </row>
    <row r="32" spans="1:5">
      <c r="A32" s="52">
        <v>52</v>
      </c>
      <c r="B32" s="46">
        <f>SUM('Registrering af arbejdstid'!J208:J214)</f>
        <v>7.4</v>
      </c>
      <c r="C32" s="46">
        <f>SUM('Budgetteret arbejdstid'!J208:J214)</f>
        <v>7.4</v>
      </c>
      <c r="D32" s="47">
        <f t="shared" si="0"/>
        <v>0</v>
      </c>
      <c r="E32" s="48">
        <f>SUM($D$3:D32)</f>
        <v>0</v>
      </c>
    </row>
    <row r="33" spans="1:5">
      <c r="A33" s="52">
        <v>1</v>
      </c>
      <c r="B33" s="46">
        <f>SUM('Registrering af arbejdstid'!J215:J221)</f>
        <v>7.4</v>
      </c>
      <c r="C33" s="46">
        <f>SUM('Budgetteret arbejdstid'!J215:J221)</f>
        <v>7.4</v>
      </c>
      <c r="D33" s="47">
        <f t="shared" si="0"/>
        <v>0</v>
      </c>
      <c r="E33" s="48">
        <f>SUM($D$3:D33)</f>
        <v>0</v>
      </c>
    </row>
    <row r="34" spans="1:5">
      <c r="A34" s="52">
        <v>2</v>
      </c>
      <c r="B34" s="46">
        <f>SUM('Registrering af arbejdstid'!J222:J228)</f>
        <v>37</v>
      </c>
      <c r="C34" s="46">
        <f>SUM('Budgetteret arbejdstid'!J222:J228)</f>
        <v>37</v>
      </c>
      <c r="D34" s="47">
        <f t="shared" si="0"/>
        <v>0</v>
      </c>
      <c r="E34" s="48">
        <f>SUM($D$3:D34)</f>
        <v>0</v>
      </c>
    </row>
    <row r="35" spans="1:5">
      <c r="A35" s="52">
        <v>3</v>
      </c>
      <c r="B35" s="46">
        <f>SUM('Registrering af arbejdstid'!J229:J235)</f>
        <v>37</v>
      </c>
      <c r="C35" s="46">
        <f>SUM('Budgetteret arbejdstid'!J229:J235)</f>
        <v>37</v>
      </c>
      <c r="D35" s="47">
        <f t="shared" si="0"/>
        <v>0</v>
      </c>
      <c r="E35" s="48">
        <f>SUM($D$3:D35)</f>
        <v>0</v>
      </c>
    </row>
    <row r="36" spans="1:5">
      <c r="A36" s="52">
        <v>4</v>
      </c>
      <c r="B36" s="46">
        <f>SUM('Registrering af arbejdstid'!J236:J242)</f>
        <v>37</v>
      </c>
      <c r="C36" s="46">
        <f>SUM('Budgetteret arbejdstid'!J236:J242)</f>
        <v>37</v>
      </c>
      <c r="D36" s="47">
        <f t="shared" si="0"/>
        <v>0</v>
      </c>
      <c r="E36" s="48">
        <f>SUM($D$3:D36)</f>
        <v>0</v>
      </c>
    </row>
    <row r="37" spans="1:5">
      <c r="A37" s="52">
        <v>5</v>
      </c>
      <c r="B37" s="46">
        <f>SUM('Registrering af arbejdstid'!J243:J249)</f>
        <v>37</v>
      </c>
      <c r="C37" s="46">
        <f>SUM('Budgetteret arbejdstid'!J243:J249)</f>
        <v>37</v>
      </c>
      <c r="D37" s="47">
        <f t="shared" si="0"/>
        <v>0</v>
      </c>
      <c r="E37" s="48">
        <f>SUM($D$3:D37)</f>
        <v>0</v>
      </c>
    </row>
    <row r="38" spans="1:5">
      <c r="A38" s="52">
        <v>6</v>
      </c>
      <c r="B38" s="46">
        <f>SUM('Registrering af arbejdstid'!J250:J256)</f>
        <v>37</v>
      </c>
      <c r="C38" s="46">
        <f>SUM('Budgetteret arbejdstid'!J250:J256)</f>
        <v>37</v>
      </c>
      <c r="D38" s="47">
        <f t="shared" si="0"/>
        <v>0</v>
      </c>
      <c r="E38" s="48">
        <f>SUM($D$3:D38)</f>
        <v>0</v>
      </c>
    </row>
    <row r="39" spans="1:5">
      <c r="A39" s="52">
        <v>7</v>
      </c>
      <c r="B39" s="46">
        <f>SUM('Registrering af arbejdstid'!J257:J263)</f>
        <v>0</v>
      </c>
      <c r="C39" s="46">
        <f>SUM('Budgetteret arbejdstid'!J257:J263)</f>
        <v>0</v>
      </c>
      <c r="D39" s="47">
        <f t="shared" si="0"/>
        <v>0</v>
      </c>
      <c r="E39" s="48">
        <f>SUM($D$3:D39)</f>
        <v>0</v>
      </c>
    </row>
    <row r="40" spans="1:5">
      <c r="A40" s="52">
        <v>8</v>
      </c>
      <c r="B40" s="46">
        <f>SUM('Registrering af arbejdstid'!J264:J270)</f>
        <v>37</v>
      </c>
      <c r="C40" s="46">
        <f>SUM('Budgetteret arbejdstid'!J264:J270)</f>
        <v>37</v>
      </c>
      <c r="D40" s="47">
        <f t="shared" si="0"/>
        <v>0</v>
      </c>
      <c r="E40" s="48">
        <f>SUM($D$3:D40)</f>
        <v>0</v>
      </c>
    </row>
    <row r="41" spans="1:5">
      <c r="A41" s="52">
        <v>9</v>
      </c>
      <c r="B41" s="46">
        <f>SUM('Registrering af arbejdstid'!J271:J277)</f>
        <v>37</v>
      </c>
      <c r="C41" s="46">
        <f>SUM('Budgetteret arbejdstid'!J271:J277)</f>
        <v>37</v>
      </c>
      <c r="D41" s="47">
        <f t="shared" si="0"/>
        <v>0</v>
      </c>
      <c r="E41" s="48">
        <f>SUM($D$3:D41)</f>
        <v>0</v>
      </c>
    </row>
    <row r="42" spans="1:5">
      <c r="A42" s="52">
        <v>10</v>
      </c>
      <c r="B42" s="46">
        <f>SUM('Registrering af arbejdstid'!J278:J284)</f>
        <v>37</v>
      </c>
      <c r="C42" s="46">
        <f>SUM('Budgetteret arbejdstid'!J278:J284)</f>
        <v>37</v>
      </c>
      <c r="D42" s="47">
        <f t="shared" si="0"/>
        <v>0</v>
      </c>
      <c r="E42" s="48">
        <f>SUM($D$3:D42)</f>
        <v>0</v>
      </c>
    </row>
    <row r="43" spans="1:5">
      <c r="A43" s="52">
        <v>11</v>
      </c>
      <c r="B43" s="46">
        <f>SUM('Registrering af arbejdstid'!J285:J291)</f>
        <v>37</v>
      </c>
      <c r="C43" s="46">
        <f>SUM('Budgetteret arbejdstid'!J285:J291)</f>
        <v>37</v>
      </c>
      <c r="D43" s="47">
        <f t="shared" si="0"/>
        <v>0</v>
      </c>
      <c r="E43" s="48">
        <f>SUM($D$3:D43)</f>
        <v>0</v>
      </c>
    </row>
    <row r="44" spans="1:5">
      <c r="A44" s="52">
        <v>12</v>
      </c>
      <c r="B44" s="46">
        <f>SUM('Registrering af arbejdstid'!J292:J298)</f>
        <v>37</v>
      </c>
      <c r="C44" s="46">
        <f>SUM('Budgetteret arbejdstid'!J292:J298)</f>
        <v>37</v>
      </c>
      <c r="D44" s="47">
        <f t="shared" si="0"/>
        <v>0</v>
      </c>
      <c r="E44" s="48">
        <f>SUM($D$3:D44)</f>
        <v>0</v>
      </c>
    </row>
    <row r="45" spans="1:5">
      <c r="A45" s="52">
        <v>13</v>
      </c>
      <c r="B45" s="46">
        <f>SUM('Registrering af arbejdstid'!J299:J305)</f>
        <v>37</v>
      </c>
      <c r="C45" s="46">
        <f>SUM('Budgetteret arbejdstid'!J299:J305)</f>
        <v>37</v>
      </c>
      <c r="D45" s="47">
        <f t="shared" si="0"/>
        <v>0</v>
      </c>
      <c r="E45" s="48">
        <f>SUM($D$3:D45)</f>
        <v>0</v>
      </c>
    </row>
    <row r="46" spans="1:5">
      <c r="A46" s="52">
        <v>14</v>
      </c>
      <c r="B46" s="46">
        <f>SUM('Registrering af arbejdstid'!J306:J312)</f>
        <v>22.200000000000003</v>
      </c>
      <c r="C46" s="46">
        <f>SUM('Budgetteret arbejdstid'!J306:J312)</f>
        <v>22.200000000000003</v>
      </c>
      <c r="D46" s="47">
        <f t="shared" si="0"/>
        <v>0</v>
      </c>
      <c r="E46" s="48">
        <f>SUM($D$3:D46)</f>
        <v>0</v>
      </c>
    </row>
    <row r="47" spans="1:5">
      <c r="A47" s="52">
        <v>15</v>
      </c>
      <c r="B47" s="46">
        <f>SUM('Registrering af arbejdstid'!J313:J319)</f>
        <v>29.6</v>
      </c>
      <c r="C47" s="46">
        <f>SUM('Budgetteret arbejdstid'!J313:J319)</f>
        <v>29.6</v>
      </c>
      <c r="D47" s="47">
        <f t="shared" si="0"/>
        <v>0</v>
      </c>
      <c r="E47" s="48">
        <f>SUM($D$3:D47)</f>
        <v>0</v>
      </c>
    </row>
    <row r="48" spans="1:5">
      <c r="A48" s="52">
        <v>16</v>
      </c>
      <c r="B48" s="46">
        <f>SUM('Registrering af arbejdstid'!J320:J326)</f>
        <v>37</v>
      </c>
      <c r="C48" s="46">
        <f>SUM('Budgetteret arbejdstid'!J320:J326)</f>
        <v>37</v>
      </c>
      <c r="D48" s="47">
        <f t="shared" si="0"/>
        <v>0</v>
      </c>
      <c r="E48" s="48">
        <f>SUM($D$3:D48)</f>
        <v>0</v>
      </c>
    </row>
    <row r="49" spans="1:5">
      <c r="A49" s="52">
        <v>17</v>
      </c>
      <c r="B49" s="46">
        <f>SUM('Registrering af arbejdstid'!J327:J333)</f>
        <v>37</v>
      </c>
      <c r="C49" s="46">
        <f>SUM('Budgetteret arbejdstid'!J327:J333)</f>
        <v>37</v>
      </c>
      <c r="D49" s="47">
        <f t="shared" si="0"/>
        <v>0</v>
      </c>
      <c r="E49" s="48">
        <f>SUM($D$3:D49)</f>
        <v>0</v>
      </c>
    </row>
    <row r="50" spans="1:5">
      <c r="A50" s="52">
        <v>18</v>
      </c>
      <c r="B50" s="46">
        <f>SUM('Registrering af arbejdstid'!J334:J340)</f>
        <v>37</v>
      </c>
      <c r="C50" s="46">
        <f>SUM('Budgetteret arbejdstid'!J334:J340)</f>
        <v>37</v>
      </c>
      <c r="D50" s="47">
        <f t="shared" si="0"/>
        <v>0</v>
      </c>
      <c r="E50" s="48">
        <f>SUM($D$3:D50)</f>
        <v>0</v>
      </c>
    </row>
    <row r="51" spans="1:5">
      <c r="A51" s="52">
        <v>19</v>
      </c>
      <c r="B51" s="46">
        <f>SUM('Registrering af arbejdstid'!J341:J347)</f>
        <v>37</v>
      </c>
      <c r="C51" s="46">
        <f>SUM('Budgetteret arbejdstid'!J341:J347)</f>
        <v>37</v>
      </c>
      <c r="D51" s="47">
        <f t="shared" si="0"/>
        <v>0</v>
      </c>
      <c r="E51" s="48">
        <f>SUM($D$3:D51)</f>
        <v>0</v>
      </c>
    </row>
    <row r="52" spans="1:5">
      <c r="A52" s="52">
        <v>20</v>
      </c>
      <c r="B52" s="46">
        <f>SUM('Registrering af arbejdstid'!J348:J354)</f>
        <v>29.6</v>
      </c>
      <c r="C52" s="46">
        <f>SUM('Budgetteret arbejdstid'!J348:J354)</f>
        <v>29.6</v>
      </c>
      <c r="D52" s="47">
        <f t="shared" si="0"/>
        <v>0</v>
      </c>
      <c r="E52" s="48">
        <f>SUM($D$3:D52)</f>
        <v>0</v>
      </c>
    </row>
    <row r="53" spans="1:5">
      <c r="A53" s="52">
        <v>21</v>
      </c>
      <c r="B53" s="46">
        <f>SUM('Registrering af arbejdstid'!J355:J361)</f>
        <v>37</v>
      </c>
      <c r="C53" s="46">
        <f>SUM('Budgetteret arbejdstid'!J355:J361)</f>
        <v>37</v>
      </c>
      <c r="D53" s="47">
        <f t="shared" si="0"/>
        <v>0</v>
      </c>
      <c r="E53" s="48">
        <f>SUM($D$3:D53)</f>
        <v>0</v>
      </c>
    </row>
    <row r="54" spans="1:5">
      <c r="A54" s="52">
        <v>22</v>
      </c>
      <c r="B54" s="46">
        <f>SUM('Registrering af arbejdstid'!J362:J368)</f>
        <v>29.6</v>
      </c>
      <c r="C54" s="46">
        <f>SUM('Budgetteret arbejdstid'!J362:J368)</f>
        <v>29.6</v>
      </c>
      <c r="D54" s="47">
        <f t="shared" si="0"/>
        <v>0</v>
      </c>
      <c r="E54" s="48">
        <f>SUM($D$3:D54)</f>
        <v>0</v>
      </c>
    </row>
    <row r="55" spans="1:5" ht="17" thickBot="1">
      <c r="A55" s="53" t="s">
        <v>54</v>
      </c>
      <c r="B55" s="54">
        <f>SUM(B3:B54)</f>
        <v>1635.3999999999999</v>
      </c>
      <c r="C55" s="54">
        <f>SUM(C3:C54)</f>
        <v>1635.3999999999999</v>
      </c>
      <c r="D55" s="55">
        <f>B55-C55</f>
        <v>0</v>
      </c>
      <c r="E55" s="56">
        <f>E54</f>
        <v>0</v>
      </c>
    </row>
  </sheetData>
  <sheetProtection algorithmName="SHA-512" hashValue="HbFJq0BBDNUTabyIw6G5+vfrT4arwwjLSEipHlOa6rbDCasuVGB9+asdahQgCVMyNGj1WtrW89ouMrjvuPv8rA==" saltValue="m3IdRgpl+VDnKzs9J59yMw==" spinCount="100000" sheet="1" objects="1" scenarios="1"/>
  <mergeCells count="1">
    <mergeCell ref="A1:E1"/>
  </mergeCells>
  <conditionalFormatting sqref="D3:D55">
    <cfRule type="cellIs" dxfId="5" priority="1" operator="lessThan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702FB-3A24-5A40-8E6E-5065159D8264}">
  <dimension ref="A1:O2193"/>
  <sheetViews>
    <sheetView workbookViewId="0">
      <selection activeCell="K2" sqref="K1:K1048576"/>
    </sheetView>
  </sheetViews>
  <sheetFormatPr baseColWidth="10" defaultColWidth="8.83203125" defaultRowHeight="15" customHeight="1"/>
  <cols>
    <col min="1" max="13" width="8.83203125" style="156"/>
    <col min="14" max="14" width="15" style="156" customWidth="1"/>
    <col min="15" max="15" width="17" style="156" customWidth="1"/>
    <col min="16" max="16384" width="8.83203125" style="156"/>
  </cols>
  <sheetData>
    <row r="1" spans="1:15" ht="15" customHeight="1" thickBot="1">
      <c r="A1" s="7" t="s">
        <v>34</v>
      </c>
      <c r="B1" s="157" t="s">
        <v>2</v>
      </c>
      <c r="C1" s="8" t="s">
        <v>65</v>
      </c>
      <c r="D1" s="8" t="s">
        <v>35</v>
      </c>
      <c r="E1" s="8" t="s">
        <v>36</v>
      </c>
      <c r="F1" s="8" t="s">
        <v>37</v>
      </c>
      <c r="G1" s="8" t="s">
        <v>6</v>
      </c>
      <c r="H1" s="8" t="s">
        <v>38</v>
      </c>
      <c r="I1" s="8" t="s">
        <v>39</v>
      </c>
      <c r="J1" s="9" t="s">
        <v>55</v>
      </c>
      <c r="K1" s="158" t="s">
        <v>41</v>
      </c>
      <c r="L1" s="199"/>
      <c r="M1"/>
      <c r="N1"/>
      <c r="O1"/>
    </row>
    <row r="2" spans="1:15" ht="15" customHeight="1">
      <c r="A2" s="10">
        <v>45139</v>
      </c>
      <c r="B2" s="159">
        <v>31</v>
      </c>
      <c r="C2" s="3" t="s">
        <v>66</v>
      </c>
      <c r="D2" s="3">
        <v>1</v>
      </c>
      <c r="E2" s="3"/>
      <c r="F2" s="3"/>
      <c r="G2" s="3"/>
      <c r="H2" s="3"/>
      <c r="I2" s="3"/>
      <c r="J2" s="11">
        <f t="shared" ref="J2:J65" si="0">IF(D2=1,7.4,"")</f>
        <v>7.4</v>
      </c>
      <c r="K2" s="160"/>
      <c r="L2" s="161"/>
      <c r="M2"/>
      <c r="N2"/>
      <c r="O2"/>
    </row>
    <row r="3" spans="1:15" ht="15" customHeight="1" thickBot="1">
      <c r="A3" s="10">
        <v>45140</v>
      </c>
      <c r="B3" s="159"/>
      <c r="C3" s="3" t="s">
        <v>67</v>
      </c>
      <c r="D3" s="3">
        <v>1</v>
      </c>
      <c r="E3" s="3"/>
      <c r="F3" s="3"/>
      <c r="G3" s="3"/>
      <c r="H3" s="3"/>
      <c r="I3" s="3"/>
      <c r="J3" s="11">
        <f t="shared" si="0"/>
        <v>7.4</v>
      </c>
      <c r="K3" s="160"/>
      <c r="L3" s="161"/>
      <c r="M3" s="149" t="s">
        <v>56</v>
      </c>
      <c r="N3" s="150"/>
      <c r="O3" s="151"/>
    </row>
    <row r="4" spans="1:15" ht="15" customHeight="1">
      <c r="A4" s="10">
        <v>45141</v>
      </c>
      <c r="B4" s="159"/>
      <c r="C4" t="s">
        <v>68</v>
      </c>
      <c r="D4" s="3">
        <v>1</v>
      </c>
      <c r="E4" s="3"/>
      <c r="F4" s="3"/>
      <c r="G4" s="3"/>
      <c r="H4" s="3"/>
      <c r="I4" s="3"/>
      <c r="J4" s="11">
        <f t="shared" si="0"/>
        <v>7.4</v>
      </c>
      <c r="K4" s="160"/>
      <c r="L4" s="161"/>
      <c r="M4" s="152" t="s">
        <v>57</v>
      </c>
      <c r="N4" s="12" t="s">
        <v>58</v>
      </c>
      <c r="O4" s="162">
        <v>45809</v>
      </c>
    </row>
    <row r="5" spans="1:15" ht="15" customHeight="1" thickBot="1">
      <c r="A5" s="10">
        <v>45142</v>
      </c>
      <c r="B5" s="159"/>
      <c r="C5" t="s">
        <v>69</v>
      </c>
      <c r="D5" s="3">
        <v>1</v>
      </c>
      <c r="E5" s="3"/>
      <c r="F5" s="3"/>
      <c r="G5" s="3"/>
      <c r="H5" s="3"/>
      <c r="I5" s="3"/>
      <c r="J5" s="11">
        <f t="shared" si="0"/>
        <v>7.4</v>
      </c>
      <c r="K5" s="160"/>
      <c r="L5" s="161"/>
      <c r="M5" s="153"/>
      <c r="N5" s="13" t="s">
        <v>59</v>
      </c>
      <c r="O5" s="163">
        <v>46173</v>
      </c>
    </row>
    <row r="6" spans="1:15" ht="15" customHeight="1">
      <c r="A6" s="10">
        <v>45143</v>
      </c>
      <c r="B6" s="164"/>
      <c r="C6" s="14" t="s">
        <v>70</v>
      </c>
      <c r="D6" s="14"/>
      <c r="E6" s="14"/>
      <c r="F6" s="14"/>
      <c r="G6" s="14"/>
      <c r="H6" s="14">
        <v>1</v>
      </c>
      <c r="I6" s="14"/>
      <c r="J6" s="15" t="str">
        <f t="shared" si="0"/>
        <v/>
      </c>
      <c r="K6" s="165"/>
      <c r="L6" s="161"/>
      <c r="M6" s="154" t="s">
        <v>60</v>
      </c>
      <c r="N6" t="s">
        <v>35</v>
      </c>
      <c r="O6" s="16">
        <f>SUMIFS(D2:D5000, A2:A5000,"&gt;="&amp;O4, A2:A5000, "&lt;="&amp;O5)</f>
        <v>226</v>
      </c>
    </row>
    <row r="7" spans="1:15" ht="15" customHeight="1">
      <c r="A7" s="10">
        <v>45144</v>
      </c>
      <c r="B7" s="164"/>
      <c r="C7" s="14" t="s">
        <v>71</v>
      </c>
      <c r="D7" s="14"/>
      <c r="E7" s="14"/>
      <c r="F7" s="14"/>
      <c r="G7" s="14"/>
      <c r="H7" s="14">
        <v>1</v>
      </c>
      <c r="I7" s="14"/>
      <c r="J7" s="15" t="str">
        <f t="shared" si="0"/>
        <v/>
      </c>
      <c r="K7" s="165"/>
      <c r="L7" s="161"/>
      <c r="M7" s="154"/>
      <c r="N7" t="s">
        <v>36</v>
      </c>
      <c r="O7" s="18">
        <f>SUMIFS(E2:E5000, A2:A5000,"&gt;="&amp;O4, A2:A5000, "&lt;="&amp;O5)</f>
        <v>173</v>
      </c>
    </row>
    <row r="8" spans="1:15" ht="15" customHeight="1">
      <c r="A8" s="10">
        <v>45145</v>
      </c>
      <c r="B8" s="166">
        <v>32</v>
      </c>
      <c r="C8" t="s">
        <v>72</v>
      </c>
      <c r="D8">
        <v>1</v>
      </c>
      <c r="E8">
        <v>1</v>
      </c>
      <c r="F8"/>
      <c r="G8"/>
      <c r="H8"/>
      <c r="I8"/>
      <c r="J8" s="17">
        <f t="shared" si="0"/>
        <v>7.4</v>
      </c>
      <c r="K8" s="167" t="s">
        <v>61</v>
      </c>
      <c r="L8" s="161"/>
      <c r="M8" s="154"/>
      <c r="N8" t="s">
        <v>37</v>
      </c>
      <c r="O8" s="18">
        <f>SUMIFS(F2:F5000, A2:A5000,"&gt;="&amp;O4, A2:A5000, "&lt;="&amp;O5)</f>
        <v>25</v>
      </c>
    </row>
    <row r="9" spans="1:15" ht="15" customHeight="1">
      <c r="A9" s="10">
        <v>45146</v>
      </c>
      <c r="B9" s="166"/>
      <c r="C9" t="s">
        <v>66</v>
      </c>
      <c r="D9">
        <v>1</v>
      </c>
      <c r="E9">
        <v>1</v>
      </c>
      <c r="F9"/>
      <c r="G9"/>
      <c r="H9"/>
      <c r="I9"/>
      <c r="J9" s="17">
        <f t="shared" si="0"/>
        <v>7.4</v>
      </c>
      <c r="K9" s="167"/>
      <c r="L9" s="161"/>
      <c r="M9" s="154"/>
      <c r="N9" t="s">
        <v>6</v>
      </c>
      <c r="O9" s="18">
        <f>SUMIFS(G2:G5000, A2:A5000,"&gt;="&amp;O4, A2:A5000, "&lt;="&amp;O5)</f>
        <v>9</v>
      </c>
    </row>
    <row r="10" spans="1:15" ht="15" customHeight="1">
      <c r="A10" s="10">
        <v>45147</v>
      </c>
      <c r="B10" s="166"/>
      <c r="C10" t="s">
        <v>67</v>
      </c>
      <c r="D10">
        <v>1</v>
      </c>
      <c r="E10">
        <v>1</v>
      </c>
      <c r="F10"/>
      <c r="G10"/>
      <c r="H10"/>
      <c r="I10"/>
      <c r="J10" s="17">
        <f t="shared" si="0"/>
        <v>7.4</v>
      </c>
      <c r="K10" s="167"/>
      <c r="L10" s="161"/>
      <c r="M10" s="154"/>
      <c r="N10" t="s">
        <v>38</v>
      </c>
      <c r="O10" s="18">
        <f>SUMIFS(H2:H5000, A2:A5000,"&gt;="&amp;O4, A2:A5000, "&lt;="&amp;O5)</f>
        <v>105</v>
      </c>
    </row>
    <row r="11" spans="1:15" ht="15" customHeight="1" thickBot="1">
      <c r="A11" s="10">
        <v>45148</v>
      </c>
      <c r="B11" s="166"/>
      <c r="C11" t="s">
        <v>68</v>
      </c>
      <c r="D11">
        <v>1</v>
      </c>
      <c r="E11">
        <v>1</v>
      </c>
      <c r="F11"/>
      <c r="G11"/>
      <c r="H11"/>
      <c r="I11"/>
      <c r="J11" s="17">
        <f t="shared" si="0"/>
        <v>7.4</v>
      </c>
      <c r="K11" s="167"/>
      <c r="L11" s="161"/>
      <c r="M11" s="154"/>
      <c r="N11" s="13" t="s">
        <v>39</v>
      </c>
      <c r="O11" s="20">
        <f>SUMIFS(I2:I5000, A2:A5000,"&gt;="&amp;O4, A2:A5000, "&lt;="&amp;O5)</f>
        <v>23</v>
      </c>
    </row>
    <row r="12" spans="1:15" ht="15" customHeight="1" thickBot="1">
      <c r="A12" s="10">
        <v>45149</v>
      </c>
      <c r="B12" s="166"/>
      <c r="C12" t="s">
        <v>69</v>
      </c>
      <c r="D12">
        <v>1</v>
      </c>
      <c r="E12">
        <v>1</v>
      </c>
      <c r="F12"/>
      <c r="G12"/>
      <c r="H12"/>
      <c r="I12"/>
      <c r="J12" s="17">
        <f t="shared" si="0"/>
        <v>7.4</v>
      </c>
      <c r="K12" s="167"/>
      <c r="L12" s="161"/>
      <c r="M12" s="154"/>
      <c r="N12" s="13" t="s">
        <v>62</v>
      </c>
      <c r="O12" s="20">
        <f>SUMIFS(J2:J5000, A2:A5000,"&gt;="&amp;O4, A2:A5000, "&lt;="&amp;O5)</f>
        <v>1672.4000000000058</v>
      </c>
    </row>
    <row r="13" spans="1:15" ht="15" customHeight="1" thickBot="1">
      <c r="A13" s="10">
        <v>45150</v>
      </c>
      <c r="B13" s="164"/>
      <c r="C13" s="14" t="s">
        <v>70</v>
      </c>
      <c r="D13" s="14"/>
      <c r="E13" s="14"/>
      <c r="F13" s="14"/>
      <c r="G13" s="14"/>
      <c r="H13" s="14">
        <v>1</v>
      </c>
      <c r="I13" s="14"/>
      <c r="J13" s="15" t="str">
        <f t="shared" si="0"/>
        <v/>
      </c>
      <c r="K13" s="165"/>
      <c r="L13" s="161"/>
      <c r="M13" s="155"/>
      <c r="N13" s="22" t="s">
        <v>63</v>
      </c>
      <c r="O13" s="23">
        <f>O6/5</f>
        <v>45.2</v>
      </c>
    </row>
    <row r="14" spans="1:15" ht="15" customHeight="1">
      <c r="A14" s="10">
        <v>45151</v>
      </c>
      <c r="B14" s="164"/>
      <c r="C14" s="14" t="s">
        <v>71</v>
      </c>
      <c r="D14" s="14"/>
      <c r="E14" s="14"/>
      <c r="F14" s="14"/>
      <c r="G14" s="14"/>
      <c r="H14" s="14">
        <v>1</v>
      </c>
      <c r="I14" s="14"/>
      <c r="J14" s="15" t="str">
        <f t="shared" si="0"/>
        <v/>
      </c>
      <c r="K14" s="165"/>
      <c r="L14" s="161"/>
      <c r="M14"/>
      <c r="N14"/>
      <c r="O14"/>
    </row>
    <row r="15" spans="1:15" ht="15" customHeight="1">
      <c r="A15" s="10">
        <v>45152</v>
      </c>
      <c r="B15" s="166">
        <v>33</v>
      </c>
      <c r="C15" t="s">
        <v>72</v>
      </c>
      <c r="D15">
        <v>1</v>
      </c>
      <c r="E15">
        <v>1</v>
      </c>
      <c r="F15"/>
      <c r="G15"/>
      <c r="H15"/>
      <c r="I15"/>
      <c r="J15" s="17">
        <f t="shared" si="0"/>
        <v>7.4</v>
      </c>
      <c r="K15" s="167"/>
      <c r="L15" s="161"/>
      <c r="M15"/>
      <c r="N15"/>
      <c r="O15"/>
    </row>
    <row r="16" spans="1:15" ht="15" customHeight="1">
      <c r="A16" s="10">
        <v>45153</v>
      </c>
      <c r="B16" s="166"/>
      <c r="C16" t="s">
        <v>66</v>
      </c>
      <c r="D16">
        <v>1</v>
      </c>
      <c r="E16">
        <v>1</v>
      </c>
      <c r="F16"/>
      <c r="G16"/>
      <c r="H16"/>
      <c r="I16"/>
      <c r="J16" s="17">
        <f t="shared" si="0"/>
        <v>7.4</v>
      </c>
      <c r="K16" s="167"/>
      <c r="L16" s="161"/>
      <c r="M16"/>
      <c r="N16"/>
      <c r="O16"/>
    </row>
    <row r="17" spans="1:15" ht="15" customHeight="1">
      <c r="A17" s="10">
        <v>45154</v>
      </c>
      <c r="B17" s="166"/>
      <c r="C17" t="s">
        <v>67</v>
      </c>
      <c r="D17">
        <v>1</v>
      </c>
      <c r="E17">
        <v>1</v>
      </c>
      <c r="F17"/>
      <c r="G17"/>
      <c r="H17"/>
      <c r="I17"/>
      <c r="J17" s="17">
        <f t="shared" si="0"/>
        <v>7.4</v>
      </c>
      <c r="K17" s="167"/>
      <c r="L17" s="161"/>
      <c r="M17"/>
      <c r="N17"/>
      <c r="O17"/>
    </row>
    <row r="18" spans="1:15" ht="15" customHeight="1">
      <c r="A18" s="10">
        <v>45155</v>
      </c>
      <c r="B18" s="166"/>
      <c r="C18" t="s">
        <v>68</v>
      </c>
      <c r="D18">
        <v>1</v>
      </c>
      <c r="E18">
        <v>1</v>
      </c>
      <c r="F18"/>
      <c r="G18"/>
      <c r="H18"/>
      <c r="I18"/>
      <c r="J18" s="17">
        <f t="shared" si="0"/>
        <v>7.4</v>
      </c>
      <c r="K18" s="167"/>
      <c r="L18" s="161"/>
      <c r="M18"/>
      <c r="N18"/>
      <c r="O18"/>
    </row>
    <row r="19" spans="1:15" ht="15" customHeight="1">
      <c r="A19" s="10">
        <v>45156</v>
      </c>
      <c r="B19" s="166"/>
      <c r="C19" t="s">
        <v>69</v>
      </c>
      <c r="D19">
        <v>1</v>
      </c>
      <c r="E19">
        <v>1</v>
      </c>
      <c r="F19"/>
      <c r="G19"/>
      <c r="H19"/>
      <c r="I19"/>
      <c r="J19" s="17">
        <f t="shared" si="0"/>
        <v>7.4</v>
      </c>
      <c r="K19" s="167"/>
      <c r="L19" s="161"/>
      <c r="M19"/>
      <c r="N19"/>
      <c r="O19"/>
    </row>
    <row r="20" spans="1:15" ht="15" customHeight="1">
      <c r="A20" s="10">
        <v>45157</v>
      </c>
      <c r="B20" s="164"/>
      <c r="C20" s="14" t="s">
        <v>70</v>
      </c>
      <c r="D20" s="14"/>
      <c r="E20" s="14"/>
      <c r="F20" s="14"/>
      <c r="G20" s="14"/>
      <c r="H20" s="14">
        <v>1</v>
      </c>
      <c r="I20" s="14"/>
      <c r="J20" s="15" t="str">
        <f t="shared" si="0"/>
        <v/>
      </c>
      <c r="K20" s="165"/>
      <c r="L20" s="161"/>
      <c r="M20"/>
      <c r="N20"/>
      <c r="O20"/>
    </row>
    <row r="21" spans="1:15" ht="15" customHeight="1">
      <c r="A21" s="10">
        <v>45158</v>
      </c>
      <c r="B21" s="164"/>
      <c r="C21" s="14" t="s">
        <v>71</v>
      </c>
      <c r="D21" s="14"/>
      <c r="E21" s="14"/>
      <c r="F21" s="14"/>
      <c r="G21" s="14"/>
      <c r="H21" s="14">
        <v>1</v>
      </c>
      <c r="I21" s="14"/>
      <c r="J21" s="15" t="str">
        <f t="shared" si="0"/>
        <v/>
      </c>
      <c r="K21" s="165"/>
      <c r="L21" s="161"/>
      <c r="M21"/>
      <c r="N21"/>
      <c r="O21"/>
    </row>
    <row r="22" spans="1:15" ht="15" customHeight="1">
      <c r="A22" s="10">
        <v>45159</v>
      </c>
      <c r="B22" s="166">
        <v>34</v>
      </c>
      <c r="C22" t="s">
        <v>72</v>
      </c>
      <c r="D22">
        <v>1</v>
      </c>
      <c r="E22">
        <v>1</v>
      </c>
      <c r="F22"/>
      <c r="G22"/>
      <c r="H22"/>
      <c r="I22"/>
      <c r="J22" s="17">
        <f t="shared" si="0"/>
        <v>7.4</v>
      </c>
      <c r="K22" s="167"/>
      <c r="L22" s="161"/>
      <c r="M22"/>
      <c r="N22"/>
      <c r="O22"/>
    </row>
    <row r="23" spans="1:15" ht="15" customHeight="1">
      <c r="A23" s="10">
        <v>45160</v>
      </c>
      <c r="B23" s="166"/>
      <c r="C23" t="s">
        <v>66</v>
      </c>
      <c r="D23">
        <v>1</v>
      </c>
      <c r="E23">
        <v>1</v>
      </c>
      <c r="F23"/>
      <c r="G23"/>
      <c r="H23"/>
      <c r="I23"/>
      <c r="J23" s="17">
        <f t="shared" si="0"/>
        <v>7.4</v>
      </c>
      <c r="K23" s="167"/>
      <c r="L23" s="161"/>
      <c r="M23"/>
      <c r="N23"/>
      <c r="O23"/>
    </row>
    <row r="24" spans="1:15" ht="15" customHeight="1">
      <c r="A24" s="10">
        <v>45161</v>
      </c>
      <c r="B24" s="166"/>
      <c r="C24" t="s">
        <v>67</v>
      </c>
      <c r="D24">
        <v>1</v>
      </c>
      <c r="E24">
        <v>1</v>
      </c>
      <c r="F24"/>
      <c r="G24"/>
      <c r="H24"/>
      <c r="I24"/>
      <c r="J24" s="17">
        <f t="shared" si="0"/>
        <v>7.4</v>
      </c>
      <c r="K24" s="167"/>
      <c r="L24" s="161"/>
      <c r="M24"/>
      <c r="N24"/>
      <c r="O24"/>
    </row>
    <row r="25" spans="1:15" ht="15" customHeight="1">
      <c r="A25" s="10">
        <v>45162</v>
      </c>
      <c r="B25" s="166"/>
      <c r="C25" t="s">
        <v>68</v>
      </c>
      <c r="D25">
        <v>1</v>
      </c>
      <c r="E25">
        <v>1</v>
      </c>
      <c r="F25"/>
      <c r="G25"/>
      <c r="H25"/>
      <c r="I25"/>
      <c r="J25" s="17">
        <f t="shared" si="0"/>
        <v>7.4</v>
      </c>
      <c r="K25" s="167"/>
      <c r="L25" s="161"/>
      <c r="M25"/>
      <c r="N25"/>
      <c r="O25"/>
    </row>
    <row r="26" spans="1:15" ht="15" customHeight="1">
      <c r="A26" s="10">
        <v>45163</v>
      </c>
      <c r="B26" s="166"/>
      <c r="C26" t="s">
        <v>69</v>
      </c>
      <c r="D26">
        <v>1</v>
      </c>
      <c r="E26">
        <v>1</v>
      </c>
      <c r="F26"/>
      <c r="G26"/>
      <c r="H26"/>
      <c r="I26"/>
      <c r="J26" s="17">
        <f t="shared" si="0"/>
        <v>7.4</v>
      </c>
      <c r="K26" s="167"/>
      <c r="L26" s="161"/>
      <c r="M26"/>
      <c r="N26"/>
      <c r="O26"/>
    </row>
    <row r="27" spans="1:15" ht="15" customHeight="1">
      <c r="A27" s="10">
        <v>45164</v>
      </c>
      <c r="B27" s="164"/>
      <c r="C27" s="14" t="s">
        <v>70</v>
      </c>
      <c r="D27" s="14"/>
      <c r="E27" s="14"/>
      <c r="F27" s="14"/>
      <c r="G27" s="14"/>
      <c r="H27" s="14">
        <v>1</v>
      </c>
      <c r="I27" s="14"/>
      <c r="J27" s="15" t="str">
        <f t="shared" si="0"/>
        <v/>
      </c>
      <c r="K27" s="165"/>
      <c r="L27" s="161"/>
      <c r="M27"/>
      <c r="N27"/>
      <c r="O27"/>
    </row>
    <row r="28" spans="1:15" ht="15" customHeight="1">
      <c r="A28" s="10">
        <v>45165</v>
      </c>
      <c r="B28" s="164"/>
      <c r="C28" s="14" t="s">
        <v>71</v>
      </c>
      <c r="D28" s="14"/>
      <c r="E28" s="14"/>
      <c r="F28" s="14"/>
      <c r="G28" s="14"/>
      <c r="H28" s="14">
        <v>1</v>
      </c>
      <c r="I28" s="14"/>
      <c r="J28" s="15" t="str">
        <f t="shared" si="0"/>
        <v/>
      </c>
      <c r="K28" s="165"/>
      <c r="L28" s="161"/>
      <c r="M28"/>
      <c r="N28"/>
      <c r="O28"/>
    </row>
    <row r="29" spans="1:15" ht="15" customHeight="1">
      <c r="A29" s="10">
        <v>45166</v>
      </c>
      <c r="B29" s="166">
        <v>35</v>
      </c>
      <c r="C29" t="s">
        <v>72</v>
      </c>
      <c r="D29">
        <v>1</v>
      </c>
      <c r="E29">
        <v>1</v>
      </c>
      <c r="F29"/>
      <c r="G29"/>
      <c r="H29"/>
      <c r="I29"/>
      <c r="J29" s="17">
        <f t="shared" si="0"/>
        <v>7.4</v>
      </c>
      <c r="K29" s="167"/>
      <c r="L29" s="161"/>
      <c r="M29"/>
      <c r="N29"/>
      <c r="O29"/>
    </row>
    <row r="30" spans="1:15" ht="15" customHeight="1">
      <c r="A30" s="10">
        <v>45167</v>
      </c>
      <c r="B30" s="166"/>
      <c r="C30" t="s">
        <v>66</v>
      </c>
      <c r="D30">
        <v>1</v>
      </c>
      <c r="E30">
        <v>1</v>
      </c>
      <c r="F30"/>
      <c r="G30"/>
      <c r="H30"/>
      <c r="I30"/>
      <c r="J30" s="17">
        <f t="shared" si="0"/>
        <v>7.4</v>
      </c>
      <c r="K30" s="167"/>
      <c r="L30" s="161"/>
      <c r="M30"/>
      <c r="N30"/>
      <c r="O30"/>
    </row>
    <row r="31" spans="1:15" ht="15" customHeight="1">
      <c r="A31" s="10">
        <v>45168</v>
      </c>
      <c r="B31" s="166"/>
      <c r="C31" t="s">
        <v>67</v>
      </c>
      <c r="D31">
        <v>1</v>
      </c>
      <c r="E31">
        <v>1</v>
      </c>
      <c r="F31"/>
      <c r="G31"/>
      <c r="H31"/>
      <c r="I31"/>
      <c r="J31" s="17">
        <f t="shared" si="0"/>
        <v>7.4</v>
      </c>
      <c r="K31" s="167"/>
      <c r="L31" s="161"/>
      <c r="M31"/>
      <c r="N31"/>
      <c r="O31"/>
    </row>
    <row r="32" spans="1:15" ht="15" customHeight="1">
      <c r="A32" s="10">
        <v>45169</v>
      </c>
      <c r="B32" s="166"/>
      <c r="C32" t="s">
        <v>68</v>
      </c>
      <c r="D32">
        <v>1</v>
      </c>
      <c r="E32">
        <v>1</v>
      </c>
      <c r="F32"/>
      <c r="G32"/>
      <c r="H32"/>
      <c r="I32"/>
      <c r="J32" s="17">
        <f t="shared" si="0"/>
        <v>7.4</v>
      </c>
      <c r="K32" s="167"/>
      <c r="L32" s="161"/>
      <c r="M32"/>
      <c r="N32"/>
      <c r="O32"/>
    </row>
    <row r="33" spans="1:15" ht="15" customHeight="1">
      <c r="A33" s="10">
        <v>45170</v>
      </c>
      <c r="B33" s="166"/>
      <c r="C33" t="s">
        <v>69</v>
      </c>
      <c r="D33">
        <v>1</v>
      </c>
      <c r="E33">
        <v>1</v>
      </c>
      <c r="F33"/>
      <c r="G33"/>
      <c r="H33"/>
      <c r="I33"/>
      <c r="J33" s="17">
        <f t="shared" si="0"/>
        <v>7.4</v>
      </c>
      <c r="K33" s="167"/>
      <c r="L33" s="161"/>
      <c r="M33"/>
      <c r="N33"/>
      <c r="O33"/>
    </row>
    <row r="34" spans="1:15" ht="15" customHeight="1">
      <c r="A34" s="10">
        <v>45171</v>
      </c>
      <c r="B34" s="168"/>
      <c r="C34" s="14" t="s">
        <v>70</v>
      </c>
      <c r="D34" s="19"/>
      <c r="E34" s="19"/>
      <c r="F34" s="19"/>
      <c r="G34" s="19"/>
      <c r="H34" s="14">
        <v>1</v>
      </c>
      <c r="I34" s="14"/>
      <c r="J34" s="17" t="str">
        <f t="shared" si="0"/>
        <v/>
      </c>
      <c r="K34" s="167"/>
      <c r="L34" s="161"/>
      <c r="M34"/>
      <c r="N34"/>
      <c r="O34"/>
    </row>
    <row r="35" spans="1:15" ht="15" customHeight="1">
      <c r="A35" s="10">
        <v>45172</v>
      </c>
      <c r="B35" s="168"/>
      <c r="C35" s="14" t="s">
        <v>71</v>
      </c>
      <c r="D35" s="19"/>
      <c r="E35" s="19"/>
      <c r="F35" s="19"/>
      <c r="G35" s="19"/>
      <c r="H35" s="14">
        <v>1</v>
      </c>
      <c r="I35" s="14"/>
      <c r="J35" s="17" t="str">
        <f t="shared" si="0"/>
        <v/>
      </c>
      <c r="K35" s="167"/>
      <c r="L35" s="161"/>
      <c r="M35"/>
      <c r="N35"/>
      <c r="O35"/>
    </row>
    <row r="36" spans="1:15" ht="15" customHeight="1">
      <c r="A36" s="10">
        <v>45173</v>
      </c>
      <c r="B36" s="166">
        <v>36</v>
      </c>
      <c r="C36" t="s">
        <v>72</v>
      </c>
      <c r="D36">
        <v>1</v>
      </c>
      <c r="E36">
        <v>1</v>
      </c>
      <c r="F36"/>
      <c r="G36"/>
      <c r="H36"/>
      <c r="I36"/>
      <c r="J36" s="17">
        <f t="shared" si="0"/>
        <v>7.4</v>
      </c>
      <c r="K36" s="167"/>
      <c r="L36" s="161"/>
      <c r="M36"/>
      <c r="N36"/>
      <c r="O36"/>
    </row>
    <row r="37" spans="1:15" ht="15" customHeight="1">
      <c r="A37" s="10">
        <v>45174</v>
      </c>
      <c r="B37" s="166"/>
      <c r="C37" t="s">
        <v>66</v>
      </c>
      <c r="D37">
        <v>1</v>
      </c>
      <c r="E37">
        <v>1</v>
      </c>
      <c r="F37"/>
      <c r="G37"/>
      <c r="H37"/>
      <c r="I37"/>
      <c r="J37" s="17">
        <f t="shared" si="0"/>
        <v>7.4</v>
      </c>
      <c r="K37" s="167"/>
      <c r="L37" s="161"/>
      <c r="M37"/>
      <c r="N37"/>
      <c r="O37"/>
    </row>
    <row r="38" spans="1:15" ht="15" customHeight="1">
      <c r="A38" s="10">
        <v>45175</v>
      </c>
      <c r="B38" s="166"/>
      <c r="C38" t="s">
        <v>67</v>
      </c>
      <c r="D38">
        <v>1</v>
      </c>
      <c r="E38">
        <v>1</v>
      </c>
      <c r="F38"/>
      <c r="G38"/>
      <c r="H38"/>
      <c r="I38"/>
      <c r="J38" s="17">
        <f t="shared" si="0"/>
        <v>7.4</v>
      </c>
      <c r="K38" s="167"/>
      <c r="L38" s="161"/>
      <c r="M38"/>
      <c r="N38"/>
      <c r="O38"/>
    </row>
    <row r="39" spans="1:15" ht="15" customHeight="1">
      <c r="A39" s="10">
        <v>45176</v>
      </c>
      <c r="B39" s="166"/>
      <c r="C39" t="s">
        <v>68</v>
      </c>
      <c r="D39">
        <v>1</v>
      </c>
      <c r="E39">
        <v>1</v>
      </c>
      <c r="F39"/>
      <c r="G39"/>
      <c r="H39"/>
      <c r="I39"/>
      <c r="J39" s="17">
        <f t="shared" si="0"/>
        <v>7.4</v>
      </c>
      <c r="K39" s="167"/>
      <c r="L39" s="161"/>
      <c r="M39"/>
      <c r="N39"/>
      <c r="O39"/>
    </row>
    <row r="40" spans="1:15" ht="15" customHeight="1">
      <c r="A40" s="10">
        <v>45177</v>
      </c>
      <c r="B40" s="166"/>
      <c r="C40" t="s">
        <v>69</v>
      </c>
      <c r="D40">
        <v>1</v>
      </c>
      <c r="E40">
        <v>1</v>
      </c>
      <c r="F40"/>
      <c r="G40"/>
      <c r="H40"/>
      <c r="I40"/>
      <c r="J40" s="17">
        <f t="shared" si="0"/>
        <v>7.4</v>
      </c>
      <c r="K40" s="167"/>
      <c r="L40" s="161"/>
      <c r="M40"/>
      <c r="N40"/>
      <c r="O40"/>
    </row>
    <row r="41" spans="1:15" ht="15" customHeight="1">
      <c r="A41" s="10">
        <v>45178</v>
      </c>
      <c r="B41" s="168"/>
      <c r="C41" s="14" t="s">
        <v>70</v>
      </c>
      <c r="D41" s="19"/>
      <c r="E41" s="19"/>
      <c r="F41" s="19"/>
      <c r="G41" s="19"/>
      <c r="H41" s="14">
        <v>1</v>
      </c>
      <c r="I41" s="14"/>
      <c r="J41" s="17" t="str">
        <f t="shared" si="0"/>
        <v/>
      </c>
      <c r="K41" s="167"/>
      <c r="L41" s="161"/>
      <c r="M41"/>
      <c r="N41"/>
      <c r="O41"/>
    </row>
    <row r="42" spans="1:15" ht="15" customHeight="1">
      <c r="A42" s="10">
        <v>45179</v>
      </c>
      <c r="B42" s="168"/>
      <c r="C42" s="14" t="s">
        <v>71</v>
      </c>
      <c r="D42" s="19"/>
      <c r="E42" s="19"/>
      <c r="F42" s="19"/>
      <c r="G42" s="19"/>
      <c r="H42" s="14">
        <v>1</v>
      </c>
      <c r="I42" s="14"/>
      <c r="J42" s="17" t="str">
        <f t="shared" si="0"/>
        <v/>
      </c>
      <c r="K42" s="167"/>
      <c r="L42" s="161"/>
      <c r="M42"/>
      <c r="N42"/>
      <c r="O42"/>
    </row>
    <row r="43" spans="1:15" ht="15" customHeight="1">
      <c r="A43" s="10">
        <v>45180</v>
      </c>
      <c r="B43" s="166">
        <v>37</v>
      </c>
      <c r="C43" t="s">
        <v>72</v>
      </c>
      <c r="D43">
        <v>1</v>
      </c>
      <c r="E43">
        <v>1</v>
      </c>
      <c r="F43"/>
      <c r="G43"/>
      <c r="H43"/>
      <c r="I43"/>
      <c r="J43" s="17">
        <f t="shared" si="0"/>
        <v>7.4</v>
      </c>
      <c r="K43" s="167"/>
      <c r="L43" s="161"/>
      <c r="M43"/>
      <c r="N43"/>
      <c r="O43"/>
    </row>
    <row r="44" spans="1:15" ht="15" customHeight="1">
      <c r="A44" s="10">
        <v>45181</v>
      </c>
      <c r="B44" s="166"/>
      <c r="C44" t="s">
        <v>66</v>
      </c>
      <c r="D44">
        <v>1</v>
      </c>
      <c r="E44">
        <v>1</v>
      </c>
      <c r="F44"/>
      <c r="G44"/>
      <c r="H44"/>
      <c r="I44"/>
      <c r="J44" s="17">
        <f t="shared" si="0"/>
        <v>7.4</v>
      </c>
      <c r="K44" s="167"/>
      <c r="L44" s="161"/>
      <c r="M44"/>
      <c r="N44"/>
      <c r="O44"/>
    </row>
    <row r="45" spans="1:15" ht="15" customHeight="1">
      <c r="A45" s="10">
        <v>45182</v>
      </c>
      <c r="B45" s="166"/>
      <c r="C45" t="s">
        <v>67</v>
      </c>
      <c r="D45">
        <v>1</v>
      </c>
      <c r="E45">
        <v>1</v>
      </c>
      <c r="F45"/>
      <c r="G45"/>
      <c r="H45"/>
      <c r="I45"/>
      <c r="J45" s="17">
        <f t="shared" si="0"/>
        <v>7.4</v>
      </c>
      <c r="K45" s="167"/>
      <c r="L45" s="161"/>
      <c r="M45"/>
      <c r="N45"/>
      <c r="O45"/>
    </row>
    <row r="46" spans="1:15" ht="15" customHeight="1">
      <c r="A46" s="10">
        <v>45183</v>
      </c>
      <c r="B46" s="166"/>
      <c r="C46" t="s">
        <v>68</v>
      </c>
      <c r="D46">
        <v>1</v>
      </c>
      <c r="E46">
        <v>1</v>
      </c>
      <c r="F46"/>
      <c r="G46"/>
      <c r="H46"/>
      <c r="I46"/>
      <c r="J46" s="17">
        <f t="shared" si="0"/>
        <v>7.4</v>
      </c>
      <c r="K46" s="167"/>
      <c r="L46" s="161"/>
      <c r="M46"/>
      <c r="N46"/>
      <c r="O46"/>
    </row>
    <row r="47" spans="1:15" ht="15" customHeight="1">
      <c r="A47" s="10">
        <v>45184</v>
      </c>
      <c r="B47" s="166"/>
      <c r="C47" t="s">
        <v>69</v>
      </c>
      <c r="D47">
        <v>1</v>
      </c>
      <c r="E47">
        <v>1</v>
      </c>
      <c r="F47"/>
      <c r="G47"/>
      <c r="H47"/>
      <c r="I47"/>
      <c r="J47" s="17">
        <f t="shared" si="0"/>
        <v>7.4</v>
      </c>
      <c r="K47" s="167"/>
      <c r="L47" s="161"/>
      <c r="M47"/>
      <c r="N47"/>
      <c r="O47"/>
    </row>
    <row r="48" spans="1:15" ht="15" customHeight="1">
      <c r="A48" s="10">
        <v>45185</v>
      </c>
      <c r="B48" s="168"/>
      <c r="C48" s="14" t="s">
        <v>70</v>
      </c>
      <c r="D48" s="19"/>
      <c r="E48" s="19"/>
      <c r="F48" s="19"/>
      <c r="G48" s="19"/>
      <c r="H48" s="14">
        <v>1</v>
      </c>
      <c r="I48" s="14"/>
      <c r="J48" s="17" t="str">
        <f t="shared" si="0"/>
        <v/>
      </c>
      <c r="K48" s="167"/>
      <c r="L48" s="161"/>
      <c r="M48"/>
      <c r="N48"/>
      <c r="O48"/>
    </row>
    <row r="49" spans="1:15" ht="15" customHeight="1">
      <c r="A49" s="10">
        <v>45186</v>
      </c>
      <c r="B49" s="168"/>
      <c r="C49" s="14" t="s">
        <v>71</v>
      </c>
      <c r="D49" s="19"/>
      <c r="E49" s="19"/>
      <c r="F49" s="19"/>
      <c r="G49" s="19"/>
      <c r="H49" s="14">
        <v>1</v>
      </c>
      <c r="I49" s="14"/>
      <c r="J49" s="17" t="str">
        <f t="shared" si="0"/>
        <v/>
      </c>
      <c r="K49" s="167"/>
      <c r="L49" s="161"/>
      <c r="M49"/>
      <c r="N49"/>
      <c r="O49"/>
    </row>
    <row r="50" spans="1:15" ht="15" customHeight="1">
      <c r="A50" s="10">
        <v>45187</v>
      </c>
      <c r="B50" s="166">
        <v>38</v>
      </c>
      <c r="C50" t="s">
        <v>72</v>
      </c>
      <c r="D50">
        <v>1</v>
      </c>
      <c r="E50">
        <v>1</v>
      </c>
      <c r="F50"/>
      <c r="G50"/>
      <c r="H50"/>
      <c r="I50"/>
      <c r="J50" s="17">
        <f t="shared" si="0"/>
        <v>7.4</v>
      </c>
      <c r="K50" s="167"/>
      <c r="L50" s="161"/>
      <c r="M50"/>
      <c r="N50"/>
      <c r="O50"/>
    </row>
    <row r="51" spans="1:15" ht="15" customHeight="1">
      <c r="A51" s="10">
        <v>45188</v>
      </c>
      <c r="B51" s="166"/>
      <c r="C51" t="s">
        <v>66</v>
      </c>
      <c r="D51">
        <v>1</v>
      </c>
      <c r="E51">
        <v>1</v>
      </c>
      <c r="F51"/>
      <c r="G51"/>
      <c r="H51"/>
      <c r="I51"/>
      <c r="J51" s="17">
        <f t="shared" si="0"/>
        <v>7.4</v>
      </c>
      <c r="K51" s="167"/>
      <c r="L51" s="161"/>
      <c r="M51"/>
      <c r="N51"/>
      <c r="O51"/>
    </row>
    <row r="52" spans="1:15" ht="15" customHeight="1">
      <c r="A52" s="10">
        <v>45189</v>
      </c>
      <c r="B52" s="166"/>
      <c r="C52" t="s">
        <v>67</v>
      </c>
      <c r="D52">
        <v>1</v>
      </c>
      <c r="E52">
        <v>1</v>
      </c>
      <c r="F52"/>
      <c r="G52"/>
      <c r="H52"/>
      <c r="I52"/>
      <c r="J52" s="17">
        <f t="shared" si="0"/>
        <v>7.4</v>
      </c>
      <c r="K52" s="167"/>
      <c r="L52" s="161"/>
      <c r="M52"/>
      <c r="N52"/>
      <c r="O52"/>
    </row>
    <row r="53" spans="1:15" ht="15" customHeight="1">
      <c r="A53" s="10">
        <v>45190</v>
      </c>
      <c r="B53" s="166"/>
      <c r="C53" t="s">
        <v>68</v>
      </c>
      <c r="D53">
        <v>1</v>
      </c>
      <c r="E53">
        <v>1</v>
      </c>
      <c r="F53"/>
      <c r="G53"/>
      <c r="H53"/>
      <c r="I53"/>
      <c r="J53" s="17">
        <f t="shared" si="0"/>
        <v>7.4</v>
      </c>
      <c r="K53" s="167"/>
      <c r="L53" s="161"/>
      <c r="M53"/>
      <c r="N53"/>
      <c r="O53"/>
    </row>
    <row r="54" spans="1:15" ht="15" customHeight="1">
      <c r="A54" s="10">
        <v>45191</v>
      </c>
      <c r="B54" s="166"/>
      <c r="C54" t="s">
        <v>69</v>
      </c>
      <c r="D54">
        <v>1</v>
      </c>
      <c r="E54">
        <v>1</v>
      </c>
      <c r="F54"/>
      <c r="G54"/>
      <c r="H54"/>
      <c r="I54"/>
      <c r="J54" s="17">
        <f t="shared" si="0"/>
        <v>7.4</v>
      </c>
      <c r="K54" s="167"/>
      <c r="L54" s="161"/>
      <c r="M54"/>
      <c r="N54"/>
      <c r="O54"/>
    </row>
    <row r="55" spans="1:15" ht="15" customHeight="1">
      <c r="A55" s="10">
        <v>45192</v>
      </c>
      <c r="B55" s="168"/>
      <c r="C55" s="14" t="s">
        <v>70</v>
      </c>
      <c r="D55" s="19"/>
      <c r="E55" s="19"/>
      <c r="F55" s="19"/>
      <c r="G55" s="19"/>
      <c r="H55" s="14">
        <v>1</v>
      </c>
      <c r="I55" s="14"/>
      <c r="J55" s="17" t="str">
        <f t="shared" si="0"/>
        <v/>
      </c>
      <c r="K55" s="167"/>
      <c r="L55" s="161"/>
      <c r="M55"/>
      <c r="N55"/>
      <c r="O55"/>
    </row>
    <row r="56" spans="1:15" ht="15" customHeight="1">
      <c r="A56" s="10">
        <v>45193</v>
      </c>
      <c r="B56" s="168"/>
      <c r="C56" s="14" t="s">
        <v>71</v>
      </c>
      <c r="D56" s="19"/>
      <c r="E56" s="19"/>
      <c r="F56" s="19"/>
      <c r="G56" s="19"/>
      <c r="H56" s="14">
        <v>1</v>
      </c>
      <c r="I56" s="14"/>
      <c r="J56" s="17" t="str">
        <f t="shared" si="0"/>
        <v/>
      </c>
      <c r="K56" s="167"/>
      <c r="L56" s="161"/>
      <c r="M56"/>
      <c r="N56"/>
      <c r="O56"/>
    </row>
    <row r="57" spans="1:15" ht="15" customHeight="1">
      <c r="A57" s="10">
        <v>45194</v>
      </c>
      <c r="B57" s="166">
        <v>39</v>
      </c>
      <c r="C57" t="s">
        <v>72</v>
      </c>
      <c r="D57">
        <v>1</v>
      </c>
      <c r="E57">
        <v>1</v>
      </c>
      <c r="F57"/>
      <c r="G57"/>
      <c r="H57"/>
      <c r="I57"/>
      <c r="J57" s="17">
        <f t="shared" si="0"/>
        <v>7.4</v>
      </c>
      <c r="K57" s="167"/>
      <c r="L57" s="161"/>
      <c r="M57"/>
      <c r="N57"/>
      <c r="O57"/>
    </row>
    <row r="58" spans="1:15" ht="15" customHeight="1">
      <c r="A58" s="10">
        <v>45195</v>
      </c>
      <c r="B58" s="166"/>
      <c r="C58" t="s">
        <v>66</v>
      </c>
      <c r="D58">
        <v>1</v>
      </c>
      <c r="E58">
        <v>1</v>
      </c>
      <c r="F58"/>
      <c r="G58"/>
      <c r="H58"/>
      <c r="I58"/>
      <c r="J58" s="17">
        <f t="shared" si="0"/>
        <v>7.4</v>
      </c>
      <c r="K58" s="167"/>
      <c r="L58" s="161"/>
      <c r="M58"/>
      <c r="N58"/>
      <c r="O58"/>
    </row>
    <row r="59" spans="1:15" ht="15" customHeight="1">
      <c r="A59" s="10">
        <v>45196</v>
      </c>
      <c r="B59" s="166"/>
      <c r="C59" t="s">
        <v>67</v>
      </c>
      <c r="D59">
        <v>1</v>
      </c>
      <c r="E59">
        <v>1</v>
      </c>
      <c r="F59"/>
      <c r="G59"/>
      <c r="H59"/>
      <c r="I59"/>
      <c r="J59" s="17">
        <f t="shared" si="0"/>
        <v>7.4</v>
      </c>
      <c r="K59" s="167"/>
      <c r="L59" s="161"/>
      <c r="M59"/>
      <c r="N59"/>
      <c r="O59"/>
    </row>
    <row r="60" spans="1:15" ht="15" customHeight="1">
      <c r="A60" s="10">
        <v>45197</v>
      </c>
      <c r="B60" s="166"/>
      <c r="C60" t="s">
        <v>68</v>
      </c>
      <c r="D60">
        <v>1</v>
      </c>
      <c r="E60">
        <v>1</v>
      </c>
      <c r="F60"/>
      <c r="G60"/>
      <c r="H60"/>
      <c r="I60"/>
      <c r="J60" s="17">
        <f t="shared" si="0"/>
        <v>7.4</v>
      </c>
      <c r="K60" s="167"/>
      <c r="L60" s="161"/>
      <c r="M60"/>
      <c r="N60"/>
      <c r="O60"/>
    </row>
    <row r="61" spans="1:15" ht="15" customHeight="1">
      <c r="A61" s="10">
        <v>45198</v>
      </c>
      <c r="B61" s="166"/>
      <c r="C61" t="s">
        <v>69</v>
      </c>
      <c r="D61">
        <v>1</v>
      </c>
      <c r="E61">
        <v>1</v>
      </c>
      <c r="F61"/>
      <c r="G61"/>
      <c r="H61"/>
      <c r="I61"/>
      <c r="J61" s="17">
        <f t="shared" si="0"/>
        <v>7.4</v>
      </c>
      <c r="K61" s="167"/>
      <c r="L61" s="161"/>
      <c r="M61"/>
      <c r="N61"/>
      <c r="O61"/>
    </row>
    <row r="62" spans="1:15" ht="15" customHeight="1">
      <c r="A62" s="10">
        <v>45199</v>
      </c>
      <c r="B62" s="168"/>
      <c r="C62" s="14" t="s">
        <v>70</v>
      </c>
      <c r="D62" s="19"/>
      <c r="E62" s="19"/>
      <c r="F62" s="19"/>
      <c r="G62" s="19"/>
      <c r="H62" s="14">
        <v>1</v>
      </c>
      <c r="I62" s="14"/>
      <c r="J62" s="17" t="str">
        <f t="shared" si="0"/>
        <v/>
      </c>
      <c r="K62" s="167"/>
      <c r="L62" s="161"/>
      <c r="M62"/>
      <c r="N62"/>
      <c r="O62"/>
    </row>
    <row r="63" spans="1:15" ht="15" customHeight="1">
      <c r="A63" s="10">
        <v>45200</v>
      </c>
      <c r="B63" s="168"/>
      <c r="C63" s="14" t="s">
        <v>71</v>
      </c>
      <c r="D63" s="19"/>
      <c r="E63" s="19"/>
      <c r="F63" s="19"/>
      <c r="G63" s="19"/>
      <c r="H63" s="14">
        <v>1</v>
      </c>
      <c r="I63" s="14"/>
      <c r="J63" s="17" t="str">
        <f t="shared" si="0"/>
        <v/>
      </c>
      <c r="K63" s="167"/>
      <c r="L63" s="161"/>
      <c r="M63"/>
      <c r="N63"/>
      <c r="O63"/>
    </row>
    <row r="64" spans="1:15" ht="15" customHeight="1">
      <c r="A64" s="10">
        <v>45201</v>
      </c>
      <c r="B64" s="166">
        <v>40</v>
      </c>
      <c r="C64" t="s">
        <v>72</v>
      </c>
      <c r="D64">
        <v>1</v>
      </c>
      <c r="E64">
        <v>1</v>
      </c>
      <c r="F64"/>
      <c r="G64"/>
      <c r="H64"/>
      <c r="I64"/>
      <c r="J64" s="17">
        <f t="shared" si="0"/>
        <v>7.4</v>
      </c>
      <c r="K64" s="167"/>
      <c r="L64" s="161"/>
      <c r="M64"/>
      <c r="N64"/>
      <c r="O64"/>
    </row>
    <row r="65" spans="1:15" ht="15" customHeight="1">
      <c r="A65" s="10">
        <v>45202</v>
      </c>
      <c r="B65" s="166"/>
      <c r="C65" t="s">
        <v>66</v>
      </c>
      <c r="D65">
        <v>1</v>
      </c>
      <c r="E65">
        <v>1</v>
      </c>
      <c r="F65"/>
      <c r="G65"/>
      <c r="H65"/>
      <c r="I65"/>
      <c r="J65" s="17">
        <f t="shared" si="0"/>
        <v>7.4</v>
      </c>
      <c r="K65" s="167"/>
      <c r="L65" s="161"/>
      <c r="M65"/>
      <c r="N65"/>
      <c r="O65"/>
    </row>
    <row r="66" spans="1:15" ht="15" customHeight="1">
      <c r="A66" s="10">
        <v>45203</v>
      </c>
      <c r="B66" s="166"/>
      <c r="C66" t="s">
        <v>67</v>
      </c>
      <c r="D66">
        <v>1</v>
      </c>
      <c r="E66">
        <v>1</v>
      </c>
      <c r="F66"/>
      <c r="G66"/>
      <c r="H66"/>
      <c r="I66"/>
      <c r="J66" s="17">
        <f t="shared" ref="J66:J129" si="1">IF(D66=1,7.4,"")</f>
        <v>7.4</v>
      </c>
      <c r="K66" s="167"/>
      <c r="L66" s="161"/>
      <c r="M66"/>
      <c r="N66"/>
      <c r="O66"/>
    </row>
    <row r="67" spans="1:15" ht="15" customHeight="1">
      <c r="A67" s="10">
        <v>45204</v>
      </c>
      <c r="B67" s="166"/>
      <c r="C67" t="s">
        <v>68</v>
      </c>
      <c r="D67">
        <v>1</v>
      </c>
      <c r="E67">
        <v>1</v>
      </c>
      <c r="F67"/>
      <c r="G67"/>
      <c r="H67"/>
      <c r="I67"/>
      <c r="J67" s="17">
        <f t="shared" si="1"/>
        <v>7.4</v>
      </c>
      <c r="K67" s="167"/>
      <c r="L67" s="161"/>
      <c r="M67"/>
      <c r="N67"/>
      <c r="O67"/>
    </row>
    <row r="68" spans="1:15" ht="15" customHeight="1">
      <c r="A68" s="10">
        <v>45205</v>
      </c>
      <c r="B68" s="166"/>
      <c r="C68" t="s">
        <v>69</v>
      </c>
      <c r="D68">
        <v>1</v>
      </c>
      <c r="E68">
        <v>1</v>
      </c>
      <c r="F68"/>
      <c r="G68"/>
      <c r="H68"/>
      <c r="I68"/>
      <c r="J68" s="17">
        <f t="shared" si="1"/>
        <v>7.4</v>
      </c>
      <c r="K68" s="167"/>
      <c r="L68" s="161"/>
      <c r="M68"/>
      <c r="N68"/>
      <c r="O68"/>
    </row>
    <row r="69" spans="1:15" ht="15" customHeight="1">
      <c r="A69" s="10">
        <v>45206</v>
      </c>
      <c r="B69" s="168"/>
      <c r="C69" s="14" t="s">
        <v>70</v>
      </c>
      <c r="D69" s="19"/>
      <c r="E69" s="19"/>
      <c r="F69" s="19"/>
      <c r="G69" s="19"/>
      <c r="H69" s="14">
        <v>1</v>
      </c>
      <c r="I69" s="14"/>
      <c r="J69" s="17" t="str">
        <f t="shared" si="1"/>
        <v/>
      </c>
      <c r="K69" s="167"/>
      <c r="L69" s="161"/>
      <c r="M69"/>
      <c r="N69"/>
      <c r="O69"/>
    </row>
    <row r="70" spans="1:15" ht="15" customHeight="1">
      <c r="A70" s="10">
        <v>45207</v>
      </c>
      <c r="B70" s="168"/>
      <c r="C70" s="14" t="s">
        <v>71</v>
      </c>
      <c r="D70" s="19"/>
      <c r="E70" s="19"/>
      <c r="F70" s="19"/>
      <c r="G70" s="19"/>
      <c r="H70" s="14">
        <v>1</v>
      </c>
      <c r="I70" s="14"/>
      <c r="J70" s="17" t="str">
        <f t="shared" si="1"/>
        <v/>
      </c>
      <c r="K70" s="167"/>
      <c r="L70" s="161"/>
      <c r="M70"/>
      <c r="N70"/>
      <c r="O70"/>
    </row>
    <row r="71" spans="1:15" ht="15" customHeight="1">
      <c r="A71" s="10">
        <v>45208</v>
      </c>
      <c r="B71" s="166">
        <v>41</v>
      </c>
      <c r="C71" t="s">
        <v>72</v>
      </c>
      <c r="D71">
        <v>1</v>
      </c>
      <c r="E71">
        <v>1</v>
      </c>
      <c r="F71"/>
      <c r="G71"/>
      <c r="H71"/>
      <c r="I71"/>
      <c r="J71" s="17">
        <f t="shared" si="1"/>
        <v>7.4</v>
      </c>
      <c r="K71" s="167"/>
      <c r="L71" s="161"/>
      <c r="M71"/>
      <c r="N71"/>
      <c r="O71"/>
    </row>
    <row r="72" spans="1:15" ht="15" customHeight="1">
      <c r="A72" s="10">
        <v>45209</v>
      </c>
      <c r="B72" s="166"/>
      <c r="C72" t="s">
        <v>66</v>
      </c>
      <c r="D72">
        <v>1</v>
      </c>
      <c r="E72">
        <v>1</v>
      </c>
      <c r="F72"/>
      <c r="G72"/>
      <c r="H72"/>
      <c r="I72"/>
      <c r="J72" s="17">
        <f t="shared" si="1"/>
        <v>7.4</v>
      </c>
      <c r="K72" s="167"/>
      <c r="L72" s="161"/>
      <c r="M72"/>
      <c r="N72"/>
      <c r="O72"/>
    </row>
    <row r="73" spans="1:15" ht="15" customHeight="1">
      <c r="A73" s="10">
        <v>45210</v>
      </c>
      <c r="B73" s="166"/>
      <c r="C73" t="s">
        <v>67</v>
      </c>
      <c r="D73">
        <v>1</v>
      </c>
      <c r="E73">
        <v>1</v>
      </c>
      <c r="F73"/>
      <c r="G73"/>
      <c r="H73"/>
      <c r="I73"/>
      <c r="J73" s="17">
        <f t="shared" si="1"/>
        <v>7.4</v>
      </c>
      <c r="K73" s="167"/>
      <c r="L73" s="161"/>
      <c r="M73"/>
      <c r="N73"/>
      <c r="O73"/>
    </row>
    <row r="74" spans="1:15" ht="15" customHeight="1">
      <c r="A74" s="10">
        <v>45211</v>
      </c>
      <c r="B74" s="166"/>
      <c r="C74" t="s">
        <v>68</v>
      </c>
      <c r="D74">
        <v>1</v>
      </c>
      <c r="E74">
        <v>1</v>
      </c>
      <c r="F74"/>
      <c r="G74"/>
      <c r="H74"/>
      <c r="I74"/>
      <c r="J74" s="17">
        <f t="shared" si="1"/>
        <v>7.4</v>
      </c>
      <c r="K74" s="167"/>
      <c r="L74" s="161"/>
      <c r="M74"/>
      <c r="N74"/>
      <c r="O74"/>
    </row>
    <row r="75" spans="1:15" ht="15" customHeight="1">
      <c r="A75" s="10">
        <v>45212</v>
      </c>
      <c r="B75" s="166"/>
      <c r="C75" t="s">
        <v>69</v>
      </c>
      <c r="D75">
        <v>1</v>
      </c>
      <c r="E75">
        <v>1</v>
      </c>
      <c r="F75"/>
      <c r="G75"/>
      <c r="H75"/>
      <c r="I75"/>
      <c r="J75" s="17">
        <f t="shared" si="1"/>
        <v>7.4</v>
      </c>
      <c r="K75" s="167"/>
      <c r="L75" s="161"/>
      <c r="M75"/>
      <c r="N75"/>
      <c r="O75"/>
    </row>
    <row r="76" spans="1:15" ht="15" customHeight="1">
      <c r="A76" s="10">
        <v>45213</v>
      </c>
      <c r="B76" s="168"/>
      <c r="C76" s="14" t="s">
        <v>70</v>
      </c>
      <c r="D76" s="19"/>
      <c r="E76" s="19"/>
      <c r="F76" s="19"/>
      <c r="G76" s="19"/>
      <c r="H76" s="14">
        <v>1</v>
      </c>
      <c r="I76" s="14"/>
      <c r="J76" s="17" t="str">
        <f t="shared" si="1"/>
        <v/>
      </c>
      <c r="K76" s="167"/>
      <c r="L76" s="161"/>
      <c r="M76"/>
      <c r="N76"/>
      <c r="O76"/>
    </row>
    <row r="77" spans="1:15" ht="15" customHeight="1">
      <c r="A77" s="10">
        <v>45214</v>
      </c>
      <c r="B77" s="168"/>
      <c r="C77" s="14" t="s">
        <v>71</v>
      </c>
      <c r="D77" s="19"/>
      <c r="E77" s="19"/>
      <c r="F77" s="19"/>
      <c r="G77" s="19"/>
      <c r="H77" s="14">
        <v>1</v>
      </c>
      <c r="I77" s="14"/>
      <c r="J77" s="17" t="str">
        <f t="shared" si="1"/>
        <v/>
      </c>
      <c r="K77" s="167"/>
      <c r="L77" s="161"/>
      <c r="M77"/>
      <c r="N77"/>
      <c r="O77"/>
    </row>
    <row r="78" spans="1:15" ht="15" customHeight="1">
      <c r="A78" s="10">
        <v>45215</v>
      </c>
      <c r="B78" s="159">
        <v>42</v>
      </c>
      <c r="C78" t="s">
        <v>72</v>
      </c>
      <c r="D78" s="3">
        <v>1</v>
      </c>
      <c r="E78"/>
      <c r="F78"/>
      <c r="G78"/>
      <c r="H78"/>
      <c r="I78"/>
      <c r="J78" s="17">
        <f t="shared" si="1"/>
        <v>7.4</v>
      </c>
      <c r="K78" s="160"/>
      <c r="L78" s="161"/>
      <c r="M78"/>
      <c r="N78"/>
      <c r="O78"/>
    </row>
    <row r="79" spans="1:15" ht="15" customHeight="1">
      <c r="A79" s="10">
        <v>45216</v>
      </c>
      <c r="B79" s="159"/>
      <c r="C79" t="s">
        <v>66</v>
      </c>
      <c r="D79" s="3">
        <v>1</v>
      </c>
      <c r="E79"/>
      <c r="F79"/>
      <c r="G79"/>
      <c r="H79"/>
      <c r="I79"/>
      <c r="J79" s="17">
        <f t="shared" si="1"/>
        <v>7.4</v>
      </c>
      <c r="K79" s="160"/>
      <c r="L79" s="161"/>
      <c r="M79"/>
      <c r="N79"/>
      <c r="O79"/>
    </row>
    <row r="80" spans="1:15" ht="15" customHeight="1">
      <c r="A80" s="10">
        <v>45217</v>
      </c>
      <c r="B80" s="159"/>
      <c r="C80" t="s">
        <v>67</v>
      </c>
      <c r="D80" s="3">
        <v>1</v>
      </c>
      <c r="E80"/>
      <c r="F80"/>
      <c r="G80"/>
      <c r="H80"/>
      <c r="I80"/>
      <c r="J80" s="17">
        <f t="shared" si="1"/>
        <v>7.4</v>
      </c>
      <c r="K80" s="160"/>
      <c r="L80" s="161"/>
      <c r="M80"/>
      <c r="N80"/>
      <c r="O80"/>
    </row>
    <row r="81" spans="1:15" ht="15" customHeight="1">
      <c r="A81" s="10">
        <v>45218</v>
      </c>
      <c r="B81" s="159"/>
      <c r="C81" t="s">
        <v>68</v>
      </c>
      <c r="D81" s="3">
        <v>1</v>
      </c>
      <c r="E81"/>
      <c r="F81"/>
      <c r="G81"/>
      <c r="H81"/>
      <c r="I81"/>
      <c r="J81" s="17">
        <f t="shared" si="1"/>
        <v>7.4</v>
      </c>
      <c r="K81" s="160"/>
      <c r="L81" s="161"/>
      <c r="M81"/>
      <c r="N81"/>
      <c r="O81"/>
    </row>
    <row r="82" spans="1:15" ht="15" customHeight="1">
      <c r="A82" s="10">
        <v>45219</v>
      </c>
      <c r="B82" s="159"/>
      <c r="C82" t="s">
        <v>69</v>
      </c>
      <c r="D82" s="3">
        <v>1</v>
      </c>
      <c r="E82"/>
      <c r="F82"/>
      <c r="G82"/>
      <c r="H82"/>
      <c r="I82"/>
      <c r="J82" s="17">
        <f t="shared" si="1"/>
        <v>7.4</v>
      </c>
      <c r="K82" s="160"/>
      <c r="L82" s="161"/>
      <c r="M82"/>
      <c r="N82"/>
      <c r="O82"/>
    </row>
    <row r="83" spans="1:15" ht="15" customHeight="1">
      <c r="A83" s="10">
        <v>45220</v>
      </c>
      <c r="B83" s="168"/>
      <c r="C83" s="14" t="s">
        <v>70</v>
      </c>
      <c r="D83" s="19"/>
      <c r="E83" s="19"/>
      <c r="F83" s="19"/>
      <c r="G83" s="19"/>
      <c r="H83" s="14">
        <v>1</v>
      </c>
      <c r="I83" s="14"/>
      <c r="J83" s="17" t="str">
        <f t="shared" si="1"/>
        <v/>
      </c>
      <c r="K83" s="167"/>
      <c r="L83" s="161"/>
      <c r="M83"/>
      <c r="N83"/>
      <c r="O83"/>
    </row>
    <row r="84" spans="1:15" ht="15" customHeight="1">
      <c r="A84" s="10">
        <v>45221</v>
      </c>
      <c r="B84" s="168"/>
      <c r="C84" s="14" t="s">
        <v>71</v>
      </c>
      <c r="D84" s="19"/>
      <c r="E84" s="19"/>
      <c r="F84" s="19"/>
      <c r="G84" s="19"/>
      <c r="H84" s="14">
        <v>1</v>
      </c>
      <c r="I84" s="14"/>
      <c r="J84" s="17" t="str">
        <f t="shared" si="1"/>
        <v/>
      </c>
      <c r="K84" s="167"/>
      <c r="L84" s="161"/>
      <c r="M84"/>
      <c r="N84"/>
      <c r="O84"/>
    </row>
    <row r="85" spans="1:15" ht="15" customHeight="1">
      <c r="A85" s="10">
        <v>45222</v>
      </c>
      <c r="B85" s="166">
        <v>43</v>
      </c>
      <c r="C85" t="s">
        <v>72</v>
      </c>
      <c r="D85">
        <v>1</v>
      </c>
      <c r="E85">
        <v>1</v>
      </c>
      <c r="F85"/>
      <c r="G85"/>
      <c r="H85"/>
      <c r="I85"/>
      <c r="J85" s="17">
        <f t="shared" si="1"/>
        <v>7.4</v>
      </c>
      <c r="K85" s="167"/>
      <c r="L85" s="161"/>
      <c r="M85"/>
      <c r="N85"/>
      <c r="O85"/>
    </row>
    <row r="86" spans="1:15" ht="15" customHeight="1">
      <c r="A86" s="10">
        <v>45223</v>
      </c>
      <c r="B86" s="166"/>
      <c r="C86" t="s">
        <v>66</v>
      </c>
      <c r="D86">
        <v>1</v>
      </c>
      <c r="E86">
        <v>1</v>
      </c>
      <c r="F86"/>
      <c r="G86"/>
      <c r="H86"/>
      <c r="I86"/>
      <c r="J86" s="17">
        <f t="shared" si="1"/>
        <v>7.4</v>
      </c>
      <c r="K86" s="167"/>
      <c r="L86" s="161"/>
      <c r="M86"/>
      <c r="N86"/>
      <c r="O86"/>
    </row>
    <row r="87" spans="1:15" ht="15" customHeight="1">
      <c r="A87" s="10">
        <v>45224</v>
      </c>
      <c r="B87" s="166"/>
      <c r="C87" t="s">
        <v>67</v>
      </c>
      <c r="D87">
        <v>1</v>
      </c>
      <c r="E87">
        <v>1</v>
      </c>
      <c r="F87"/>
      <c r="G87"/>
      <c r="H87"/>
      <c r="I87"/>
      <c r="J87" s="17">
        <f t="shared" si="1"/>
        <v>7.4</v>
      </c>
      <c r="K87" s="167"/>
      <c r="L87" s="161"/>
      <c r="M87"/>
      <c r="N87"/>
      <c r="O87"/>
    </row>
    <row r="88" spans="1:15" ht="15" customHeight="1">
      <c r="A88" s="10">
        <v>45225</v>
      </c>
      <c r="B88" s="166"/>
      <c r="C88" t="s">
        <v>68</v>
      </c>
      <c r="D88">
        <v>1</v>
      </c>
      <c r="E88">
        <v>1</v>
      </c>
      <c r="F88"/>
      <c r="G88"/>
      <c r="H88"/>
      <c r="I88"/>
      <c r="J88" s="17">
        <f t="shared" si="1"/>
        <v>7.4</v>
      </c>
      <c r="K88" s="167"/>
      <c r="L88" s="161"/>
      <c r="M88"/>
      <c r="N88"/>
      <c r="O88"/>
    </row>
    <row r="89" spans="1:15" ht="15" customHeight="1">
      <c r="A89" s="10">
        <v>45226</v>
      </c>
      <c r="B89" s="166"/>
      <c r="C89" t="s">
        <v>69</v>
      </c>
      <c r="D89">
        <v>1</v>
      </c>
      <c r="E89">
        <v>1</v>
      </c>
      <c r="F89"/>
      <c r="G89"/>
      <c r="H89"/>
      <c r="I89"/>
      <c r="J89" s="17">
        <f t="shared" si="1"/>
        <v>7.4</v>
      </c>
      <c r="K89" s="167"/>
      <c r="L89" s="161"/>
      <c r="M89"/>
      <c r="N89"/>
      <c r="O89"/>
    </row>
    <row r="90" spans="1:15" ht="15" customHeight="1">
      <c r="A90" s="10">
        <v>45227</v>
      </c>
      <c r="B90" s="168"/>
      <c r="C90" s="14" t="s">
        <v>70</v>
      </c>
      <c r="D90" s="19"/>
      <c r="E90" s="19"/>
      <c r="F90" s="19"/>
      <c r="G90" s="19"/>
      <c r="H90" s="14">
        <v>1</v>
      </c>
      <c r="I90" s="14"/>
      <c r="J90" s="17" t="str">
        <f t="shared" si="1"/>
        <v/>
      </c>
      <c r="K90" s="167"/>
      <c r="L90" s="161"/>
      <c r="M90"/>
      <c r="N90"/>
      <c r="O90"/>
    </row>
    <row r="91" spans="1:15" ht="15" customHeight="1">
      <c r="A91" s="10">
        <v>45228</v>
      </c>
      <c r="B91" s="168"/>
      <c r="C91" s="14" t="s">
        <v>71</v>
      </c>
      <c r="D91" s="19"/>
      <c r="E91" s="19"/>
      <c r="F91" s="19"/>
      <c r="G91" s="19"/>
      <c r="H91" s="14">
        <v>1</v>
      </c>
      <c r="I91" s="14"/>
      <c r="J91" s="17" t="str">
        <f t="shared" si="1"/>
        <v/>
      </c>
      <c r="K91" s="167"/>
      <c r="L91" s="161"/>
      <c r="M91"/>
      <c r="N91"/>
      <c r="O91"/>
    </row>
    <row r="92" spans="1:15" ht="15" customHeight="1">
      <c r="A92" s="10">
        <v>45229</v>
      </c>
      <c r="B92" s="166">
        <v>44</v>
      </c>
      <c r="C92" t="s">
        <v>72</v>
      </c>
      <c r="D92">
        <v>1</v>
      </c>
      <c r="E92">
        <v>1</v>
      </c>
      <c r="F92"/>
      <c r="G92"/>
      <c r="H92"/>
      <c r="I92"/>
      <c r="J92" s="17">
        <f t="shared" si="1"/>
        <v>7.4</v>
      </c>
      <c r="K92" s="167"/>
      <c r="L92" s="161"/>
      <c r="M92"/>
      <c r="N92"/>
      <c r="O92"/>
    </row>
    <row r="93" spans="1:15" ht="15" customHeight="1">
      <c r="A93" s="10">
        <v>45230</v>
      </c>
      <c r="B93" s="166"/>
      <c r="C93" t="s">
        <v>66</v>
      </c>
      <c r="D93">
        <v>1</v>
      </c>
      <c r="E93">
        <v>1</v>
      </c>
      <c r="F93"/>
      <c r="G93"/>
      <c r="H93"/>
      <c r="I93"/>
      <c r="J93" s="17">
        <f t="shared" si="1"/>
        <v>7.4</v>
      </c>
      <c r="K93" s="167"/>
      <c r="L93" s="161"/>
      <c r="M93"/>
      <c r="N93"/>
      <c r="O93"/>
    </row>
    <row r="94" spans="1:15" ht="15" customHeight="1">
      <c r="A94" s="10">
        <v>45231</v>
      </c>
      <c r="B94" s="166"/>
      <c r="C94" t="s">
        <v>67</v>
      </c>
      <c r="D94">
        <v>1</v>
      </c>
      <c r="E94">
        <v>1</v>
      </c>
      <c r="F94"/>
      <c r="G94"/>
      <c r="H94"/>
      <c r="I94"/>
      <c r="J94" s="17">
        <f t="shared" si="1"/>
        <v>7.4</v>
      </c>
      <c r="K94" s="167"/>
      <c r="L94" s="161"/>
      <c r="M94"/>
      <c r="N94"/>
      <c r="O94"/>
    </row>
    <row r="95" spans="1:15" ht="15" customHeight="1">
      <c r="A95" s="10">
        <v>45232</v>
      </c>
      <c r="B95" s="166"/>
      <c r="C95" t="s">
        <v>68</v>
      </c>
      <c r="D95">
        <v>1</v>
      </c>
      <c r="E95">
        <v>1</v>
      </c>
      <c r="F95"/>
      <c r="G95"/>
      <c r="H95"/>
      <c r="I95"/>
      <c r="J95" s="17">
        <f t="shared" si="1"/>
        <v>7.4</v>
      </c>
      <c r="K95" s="167"/>
      <c r="L95" s="161"/>
      <c r="M95"/>
      <c r="N95"/>
      <c r="O95"/>
    </row>
    <row r="96" spans="1:15" ht="15" customHeight="1">
      <c r="A96" s="10">
        <v>45233</v>
      </c>
      <c r="B96" s="166"/>
      <c r="C96" t="s">
        <v>69</v>
      </c>
      <c r="D96">
        <v>1</v>
      </c>
      <c r="E96">
        <v>1</v>
      </c>
      <c r="F96"/>
      <c r="G96"/>
      <c r="H96"/>
      <c r="I96"/>
      <c r="J96" s="17">
        <f t="shared" si="1"/>
        <v>7.4</v>
      </c>
      <c r="K96" s="167"/>
      <c r="L96" s="161"/>
      <c r="M96"/>
      <c r="N96"/>
      <c r="O96"/>
    </row>
    <row r="97" spans="1:15" ht="15" customHeight="1">
      <c r="A97" s="10">
        <v>45234</v>
      </c>
      <c r="B97" s="168"/>
      <c r="C97" s="14" t="s">
        <v>70</v>
      </c>
      <c r="D97" s="19"/>
      <c r="E97" s="19"/>
      <c r="F97" s="19"/>
      <c r="G97" s="19"/>
      <c r="H97" s="14">
        <v>1</v>
      </c>
      <c r="I97" s="14"/>
      <c r="J97" s="17" t="str">
        <f t="shared" si="1"/>
        <v/>
      </c>
      <c r="K97" s="167"/>
      <c r="L97" s="161"/>
      <c r="M97"/>
      <c r="N97"/>
      <c r="O97"/>
    </row>
    <row r="98" spans="1:15" ht="15" customHeight="1">
      <c r="A98" s="10">
        <v>45235</v>
      </c>
      <c r="B98" s="168"/>
      <c r="C98" s="14" t="s">
        <v>71</v>
      </c>
      <c r="D98" s="19"/>
      <c r="E98" s="19"/>
      <c r="F98" s="19"/>
      <c r="G98" s="19"/>
      <c r="H98" s="14">
        <v>1</v>
      </c>
      <c r="I98" s="14"/>
      <c r="J98" s="17" t="str">
        <f t="shared" si="1"/>
        <v/>
      </c>
      <c r="K98" s="167"/>
      <c r="L98" s="161"/>
      <c r="M98"/>
      <c r="N98"/>
      <c r="O98"/>
    </row>
    <row r="99" spans="1:15" ht="15" customHeight="1">
      <c r="A99" s="10">
        <v>45236</v>
      </c>
      <c r="B99" s="166">
        <v>45</v>
      </c>
      <c r="C99" t="s">
        <v>72</v>
      </c>
      <c r="D99">
        <v>1</v>
      </c>
      <c r="E99">
        <v>1</v>
      </c>
      <c r="F99"/>
      <c r="G99"/>
      <c r="H99"/>
      <c r="I99"/>
      <c r="J99" s="17">
        <f t="shared" si="1"/>
        <v>7.4</v>
      </c>
      <c r="K99" s="167"/>
      <c r="L99" s="161"/>
      <c r="M99"/>
      <c r="N99"/>
      <c r="O99"/>
    </row>
    <row r="100" spans="1:15" ht="15" customHeight="1">
      <c r="A100" s="10">
        <v>45237</v>
      </c>
      <c r="B100" s="166"/>
      <c r="C100" t="s">
        <v>66</v>
      </c>
      <c r="D100">
        <v>1</v>
      </c>
      <c r="E100">
        <v>1</v>
      </c>
      <c r="F100"/>
      <c r="G100"/>
      <c r="H100"/>
      <c r="I100"/>
      <c r="J100" s="17">
        <f t="shared" si="1"/>
        <v>7.4</v>
      </c>
      <c r="K100" s="167"/>
      <c r="L100" s="161"/>
      <c r="M100"/>
      <c r="N100"/>
      <c r="O100"/>
    </row>
    <row r="101" spans="1:15" ht="15" customHeight="1">
      <c r="A101" s="10">
        <v>45238</v>
      </c>
      <c r="B101" s="166"/>
      <c r="C101" t="s">
        <v>67</v>
      </c>
      <c r="D101">
        <v>1</v>
      </c>
      <c r="E101">
        <v>1</v>
      </c>
      <c r="F101"/>
      <c r="G101"/>
      <c r="H101"/>
      <c r="I101"/>
      <c r="J101" s="17">
        <f t="shared" si="1"/>
        <v>7.4</v>
      </c>
      <c r="K101" s="167"/>
      <c r="L101" s="161"/>
      <c r="M101"/>
      <c r="N101"/>
      <c r="O101"/>
    </row>
    <row r="102" spans="1:15" ht="15" customHeight="1">
      <c r="A102" s="10">
        <v>45239</v>
      </c>
      <c r="B102" s="166"/>
      <c r="C102" t="s">
        <v>68</v>
      </c>
      <c r="D102">
        <v>1</v>
      </c>
      <c r="E102">
        <v>1</v>
      </c>
      <c r="F102"/>
      <c r="G102"/>
      <c r="H102"/>
      <c r="I102"/>
      <c r="J102" s="17">
        <f t="shared" si="1"/>
        <v>7.4</v>
      </c>
      <c r="K102" s="167"/>
      <c r="L102" s="161"/>
      <c r="M102"/>
      <c r="N102"/>
      <c r="O102"/>
    </row>
    <row r="103" spans="1:15" ht="15" customHeight="1">
      <c r="A103" s="10">
        <v>45240</v>
      </c>
      <c r="B103" s="166"/>
      <c r="C103" t="s">
        <v>69</v>
      </c>
      <c r="D103">
        <v>1</v>
      </c>
      <c r="E103">
        <v>1</v>
      </c>
      <c r="F103"/>
      <c r="G103"/>
      <c r="H103"/>
      <c r="I103"/>
      <c r="J103" s="17">
        <f t="shared" si="1"/>
        <v>7.4</v>
      </c>
      <c r="K103" s="167"/>
      <c r="L103" s="161"/>
      <c r="M103"/>
      <c r="N103"/>
      <c r="O103"/>
    </row>
    <row r="104" spans="1:15" ht="15" customHeight="1">
      <c r="A104" s="10">
        <v>45241</v>
      </c>
      <c r="B104" s="168"/>
      <c r="C104" s="14" t="s">
        <v>70</v>
      </c>
      <c r="D104" s="19"/>
      <c r="E104" s="19"/>
      <c r="F104" s="19"/>
      <c r="G104" s="19"/>
      <c r="H104" s="14">
        <v>1</v>
      </c>
      <c r="I104" s="14"/>
      <c r="J104" s="17" t="str">
        <f t="shared" si="1"/>
        <v/>
      </c>
      <c r="K104" s="167"/>
      <c r="L104" s="161"/>
      <c r="M104"/>
      <c r="N104"/>
      <c r="O104"/>
    </row>
    <row r="105" spans="1:15" ht="15" customHeight="1">
      <c r="A105" s="10">
        <v>45242</v>
      </c>
      <c r="B105" s="168"/>
      <c r="C105" s="14" t="s">
        <v>71</v>
      </c>
      <c r="D105" s="19"/>
      <c r="E105" s="19"/>
      <c r="F105" s="19"/>
      <c r="G105" s="19"/>
      <c r="H105" s="14">
        <v>1</v>
      </c>
      <c r="I105" s="14"/>
      <c r="J105" s="17" t="str">
        <f t="shared" si="1"/>
        <v/>
      </c>
      <c r="K105" s="167"/>
      <c r="L105" s="161"/>
      <c r="M105"/>
      <c r="N105"/>
      <c r="O105"/>
    </row>
    <row r="106" spans="1:15" ht="15" customHeight="1">
      <c r="A106" s="10">
        <v>45243</v>
      </c>
      <c r="B106" s="166">
        <v>46</v>
      </c>
      <c r="C106" t="s">
        <v>72</v>
      </c>
      <c r="D106">
        <v>1</v>
      </c>
      <c r="E106">
        <v>1</v>
      </c>
      <c r="F106"/>
      <c r="G106"/>
      <c r="H106"/>
      <c r="I106"/>
      <c r="J106" s="17">
        <f t="shared" si="1"/>
        <v>7.4</v>
      </c>
      <c r="K106" s="167"/>
      <c r="L106" s="161"/>
      <c r="M106"/>
      <c r="N106"/>
      <c r="O106"/>
    </row>
    <row r="107" spans="1:15" ht="15" customHeight="1">
      <c r="A107" s="10">
        <v>45244</v>
      </c>
      <c r="B107" s="166"/>
      <c r="C107" t="s">
        <v>66</v>
      </c>
      <c r="D107">
        <v>1</v>
      </c>
      <c r="E107">
        <v>1</v>
      </c>
      <c r="F107"/>
      <c r="G107"/>
      <c r="H107"/>
      <c r="I107"/>
      <c r="J107" s="17">
        <f t="shared" si="1"/>
        <v>7.4</v>
      </c>
      <c r="K107" s="167"/>
      <c r="L107" s="161"/>
      <c r="M107"/>
      <c r="N107"/>
      <c r="O107"/>
    </row>
    <row r="108" spans="1:15" ht="15" customHeight="1">
      <c r="A108" s="10">
        <v>45245</v>
      </c>
      <c r="B108" s="166"/>
      <c r="C108" t="s">
        <v>67</v>
      </c>
      <c r="D108">
        <v>1</v>
      </c>
      <c r="E108">
        <v>1</v>
      </c>
      <c r="F108"/>
      <c r="G108"/>
      <c r="H108"/>
      <c r="I108"/>
      <c r="J108" s="17">
        <f t="shared" si="1"/>
        <v>7.4</v>
      </c>
      <c r="K108" s="167"/>
      <c r="L108" s="161"/>
      <c r="M108"/>
      <c r="N108"/>
      <c r="O108"/>
    </row>
    <row r="109" spans="1:15" ht="15" customHeight="1">
      <c r="A109" s="10">
        <v>45246</v>
      </c>
      <c r="B109" s="166"/>
      <c r="C109" t="s">
        <v>68</v>
      </c>
      <c r="D109">
        <v>1</v>
      </c>
      <c r="E109">
        <v>1</v>
      </c>
      <c r="F109"/>
      <c r="G109"/>
      <c r="H109"/>
      <c r="I109"/>
      <c r="J109" s="17">
        <f t="shared" si="1"/>
        <v>7.4</v>
      </c>
      <c r="K109" s="167"/>
      <c r="L109" s="161"/>
      <c r="M109"/>
      <c r="N109"/>
      <c r="O109"/>
    </row>
    <row r="110" spans="1:15" ht="15" customHeight="1">
      <c r="A110" s="10">
        <v>45247</v>
      </c>
      <c r="B110" s="166"/>
      <c r="C110" t="s">
        <v>69</v>
      </c>
      <c r="D110">
        <v>1</v>
      </c>
      <c r="E110">
        <v>1</v>
      </c>
      <c r="F110"/>
      <c r="G110"/>
      <c r="H110"/>
      <c r="I110"/>
      <c r="J110" s="17">
        <f t="shared" si="1"/>
        <v>7.4</v>
      </c>
      <c r="K110" s="167"/>
      <c r="L110" s="161"/>
      <c r="M110"/>
      <c r="N110"/>
      <c r="O110"/>
    </row>
    <row r="111" spans="1:15" ht="15" customHeight="1">
      <c r="A111" s="10">
        <v>45248</v>
      </c>
      <c r="B111" s="168"/>
      <c r="C111" s="14" t="s">
        <v>70</v>
      </c>
      <c r="D111" s="19"/>
      <c r="E111" s="19"/>
      <c r="F111" s="19"/>
      <c r="G111" s="19"/>
      <c r="H111" s="14">
        <v>1</v>
      </c>
      <c r="I111" s="14"/>
      <c r="J111" s="17" t="str">
        <f t="shared" si="1"/>
        <v/>
      </c>
      <c r="K111" s="167"/>
      <c r="L111" s="161"/>
      <c r="M111"/>
      <c r="N111"/>
      <c r="O111"/>
    </row>
    <row r="112" spans="1:15" ht="15" customHeight="1">
      <c r="A112" s="10">
        <v>45249</v>
      </c>
      <c r="B112" s="168"/>
      <c r="C112" s="14" t="s">
        <v>71</v>
      </c>
      <c r="D112" s="19"/>
      <c r="E112" s="19"/>
      <c r="F112" s="19"/>
      <c r="G112" s="19"/>
      <c r="H112" s="14">
        <v>1</v>
      </c>
      <c r="I112" s="14"/>
      <c r="J112" s="17" t="str">
        <f t="shared" si="1"/>
        <v/>
      </c>
      <c r="K112" s="167"/>
      <c r="L112" s="161"/>
      <c r="M112"/>
      <c r="N112"/>
      <c r="O112"/>
    </row>
    <row r="113" spans="1:15" ht="15" customHeight="1">
      <c r="A113" s="10">
        <v>45250</v>
      </c>
      <c r="B113" s="166">
        <v>47</v>
      </c>
      <c r="C113" t="s">
        <v>72</v>
      </c>
      <c r="D113">
        <v>1</v>
      </c>
      <c r="E113">
        <v>1</v>
      </c>
      <c r="F113"/>
      <c r="G113"/>
      <c r="H113"/>
      <c r="I113"/>
      <c r="J113" s="17">
        <f t="shared" si="1"/>
        <v>7.4</v>
      </c>
      <c r="K113" s="167"/>
      <c r="L113" s="161"/>
      <c r="M113"/>
      <c r="N113"/>
      <c r="O113"/>
    </row>
    <row r="114" spans="1:15" ht="15" customHeight="1">
      <c r="A114" s="10">
        <v>45251</v>
      </c>
      <c r="B114" s="166"/>
      <c r="C114" t="s">
        <v>66</v>
      </c>
      <c r="D114">
        <v>1</v>
      </c>
      <c r="E114">
        <v>1</v>
      </c>
      <c r="F114"/>
      <c r="G114"/>
      <c r="H114"/>
      <c r="I114"/>
      <c r="J114" s="17">
        <f t="shared" si="1"/>
        <v>7.4</v>
      </c>
      <c r="K114" s="167"/>
      <c r="L114" s="161"/>
      <c r="M114"/>
      <c r="N114"/>
      <c r="O114"/>
    </row>
    <row r="115" spans="1:15" ht="15" customHeight="1">
      <c r="A115" s="10">
        <v>45252</v>
      </c>
      <c r="B115" s="166"/>
      <c r="C115" t="s">
        <v>67</v>
      </c>
      <c r="D115">
        <v>1</v>
      </c>
      <c r="E115">
        <v>1</v>
      </c>
      <c r="F115"/>
      <c r="G115"/>
      <c r="H115"/>
      <c r="I115"/>
      <c r="J115" s="17">
        <f t="shared" si="1"/>
        <v>7.4</v>
      </c>
      <c r="K115" s="167"/>
      <c r="L115" s="161"/>
      <c r="M115"/>
      <c r="N115"/>
      <c r="O115"/>
    </row>
    <row r="116" spans="1:15" ht="15" customHeight="1">
      <c r="A116" s="10">
        <v>45253</v>
      </c>
      <c r="B116" s="166"/>
      <c r="C116" t="s">
        <v>68</v>
      </c>
      <c r="D116">
        <v>1</v>
      </c>
      <c r="E116">
        <v>1</v>
      </c>
      <c r="F116"/>
      <c r="G116"/>
      <c r="H116"/>
      <c r="I116"/>
      <c r="J116" s="17">
        <f t="shared" si="1"/>
        <v>7.4</v>
      </c>
      <c r="K116" s="167"/>
      <c r="L116" s="161"/>
      <c r="M116"/>
      <c r="N116"/>
      <c r="O116"/>
    </row>
    <row r="117" spans="1:15" ht="15" customHeight="1">
      <c r="A117" s="10">
        <v>45254</v>
      </c>
      <c r="B117" s="166"/>
      <c r="C117" t="s">
        <v>69</v>
      </c>
      <c r="D117">
        <v>1</v>
      </c>
      <c r="E117">
        <v>1</v>
      </c>
      <c r="F117"/>
      <c r="G117"/>
      <c r="H117"/>
      <c r="I117"/>
      <c r="J117" s="17">
        <f t="shared" si="1"/>
        <v>7.4</v>
      </c>
      <c r="K117" s="167"/>
      <c r="L117" s="161"/>
      <c r="M117"/>
      <c r="N117"/>
      <c r="O117"/>
    </row>
    <row r="118" spans="1:15" ht="15" customHeight="1">
      <c r="A118" s="10">
        <v>45255</v>
      </c>
      <c r="B118" s="168"/>
      <c r="C118" s="14" t="s">
        <v>70</v>
      </c>
      <c r="D118" s="19"/>
      <c r="E118" s="19"/>
      <c r="F118" s="19"/>
      <c r="G118" s="19"/>
      <c r="H118" s="14">
        <v>1</v>
      </c>
      <c r="I118" s="14"/>
      <c r="J118" s="17" t="str">
        <f t="shared" si="1"/>
        <v/>
      </c>
      <c r="K118" s="167"/>
      <c r="L118" s="161"/>
      <c r="M118"/>
      <c r="N118"/>
      <c r="O118"/>
    </row>
    <row r="119" spans="1:15" ht="15" customHeight="1">
      <c r="A119" s="10">
        <v>45256</v>
      </c>
      <c r="B119" s="168"/>
      <c r="C119" s="14" t="s">
        <v>71</v>
      </c>
      <c r="D119" s="19"/>
      <c r="E119" s="19"/>
      <c r="F119" s="19"/>
      <c r="G119" s="19"/>
      <c r="H119" s="14">
        <v>1</v>
      </c>
      <c r="I119" s="14"/>
      <c r="J119" s="17" t="str">
        <f t="shared" si="1"/>
        <v/>
      </c>
      <c r="K119" s="167"/>
      <c r="L119" s="161"/>
      <c r="M119"/>
      <c r="N119"/>
      <c r="O119"/>
    </row>
    <row r="120" spans="1:15" ht="15" customHeight="1">
      <c r="A120" s="10">
        <v>45257</v>
      </c>
      <c r="B120" s="166">
        <v>48</v>
      </c>
      <c r="C120" t="s">
        <v>72</v>
      </c>
      <c r="D120">
        <v>1</v>
      </c>
      <c r="E120">
        <v>1</v>
      </c>
      <c r="F120"/>
      <c r="G120"/>
      <c r="H120"/>
      <c r="I120"/>
      <c r="J120" s="17">
        <f t="shared" si="1"/>
        <v>7.4</v>
      </c>
      <c r="K120" s="167"/>
      <c r="L120" s="161"/>
      <c r="M120"/>
      <c r="N120"/>
      <c r="O120"/>
    </row>
    <row r="121" spans="1:15" ht="15" customHeight="1">
      <c r="A121" s="10">
        <v>45258</v>
      </c>
      <c r="B121" s="166"/>
      <c r="C121" t="s">
        <v>66</v>
      </c>
      <c r="D121">
        <v>1</v>
      </c>
      <c r="E121">
        <v>1</v>
      </c>
      <c r="F121"/>
      <c r="G121"/>
      <c r="H121"/>
      <c r="I121"/>
      <c r="J121" s="17">
        <f t="shared" si="1"/>
        <v>7.4</v>
      </c>
      <c r="K121" s="167"/>
      <c r="L121" s="161"/>
      <c r="M121"/>
      <c r="N121"/>
      <c r="O121"/>
    </row>
    <row r="122" spans="1:15" ht="15" customHeight="1">
      <c r="A122" s="10">
        <v>45259</v>
      </c>
      <c r="B122" s="166"/>
      <c r="C122" t="s">
        <v>67</v>
      </c>
      <c r="D122">
        <v>1</v>
      </c>
      <c r="E122">
        <v>1</v>
      </c>
      <c r="F122"/>
      <c r="G122"/>
      <c r="H122"/>
      <c r="I122"/>
      <c r="J122" s="17">
        <f t="shared" si="1"/>
        <v>7.4</v>
      </c>
      <c r="K122" s="167"/>
      <c r="L122" s="161"/>
      <c r="M122"/>
      <c r="N122"/>
      <c r="O122"/>
    </row>
    <row r="123" spans="1:15" ht="15" customHeight="1">
      <c r="A123" s="10">
        <v>45260</v>
      </c>
      <c r="B123" s="166"/>
      <c r="C123" t="s">
        <v>68</v>
      </c>
      <c r="D123">
        <v>1</v>
      </c>
      <c r="E123">
        <v>1</v>
      </c>
      <c r="F123"/>
      <c r="G123"/>
      <c r="H123"/>
      <c r="I123"/>
      <c r="J123" s="17">
        <f t="shared" si="1"/>
        <v>7.4</v>
      </c>
      <c r="K123" s="167"/>
      <c r="L123" s="161"/>
      <c r="M123"/>
      <c r="N123"/>
      <c r="O123"/>
    </row>
    <row r="124" spans="1:15" ht="15" customHeight="1">
      <c r="A124" s="10">
        <v>45261</v>
      </c>
      <c r="B124" s="166"/>
      <c r="C124" t="s">
        <v>69</v>
      </c>
      <c r="D124">
        <v>1</v>
      </c>
      <c r="E124">
        <v>1</v>
      </c>
      <c r="F124"/>
      <c r="G124"/>
      <c r="H124"/>
      <c r="I124"/>
      <c r="J124" s="17">
        <f t="shared" si="1"/>
        <v>7.4</v>
      </c>
      <c r="K124" s="167"/>
      <c r="L124" s="161"/>
      <c r="M124"/>
      <c r="N124"/>
      <c r="O124"/>
    </row>
    <row r="125" spans="1:15" ht="15" customHeight="1">
      <c r="A125" s="10">
        <v>45262</v>
      </c>
      <c r="B125" s="168"/>
      <c r="C125" s="14" t="s">
        <v>70</v>
      </c>
      <c r="D125" s="19"/>
      <c r="E125" s="19"/>
      <c r="F125" s="19"/>
      <c r="G125" s="19"/>
      <c r="H125" s="14">
        <v>1</v>
      </c>
      <c r="I125" s="14"/>
      <c r="J125" s="17" t="str">
        <f t="shared" si="1"/>
        <v/>
      </c>
      <c r="K125" s="167"/>
      <c r="L125" s="161"/>
      <c r="M125"/>
      <c r="N125"/>
      <c r="O125"/>
    </row>
    <row r="126" spans="1:15" ht="15" customHeight="1">
      <c r="A126" s="10">
        <v>45263</v>
      </c>
      <c r="B126" s="168"/>
      <c r="C126" s="14" t="s">
        <v>71</v>
      </c>
      <c r="D126" s="19"/>
      <c r="E126" s="19"/>
      <c r="F126" s="19"/>
      <c r="G126" s="19"/>
      <c r="H126" s="14">
        <v>1</v>
      </c>
      <c r="I126" s="14"/>
      <c r="J126" s="17" t="str">
        <f t="shared" si="1"/>
        <v/>
      </c>
      <c r="K126" s="167"/>
      <c r="L126" s="161"/>
      <c r="M126"/>
      <c r="N126"/>
      <c r="O126"/>
    </row>
    <row r="127" spans="1:15" ht="15" customHeight="1">
      <c r="A127" s="10">
        <v>45264</v>
      </c>
      <c r="B127" s="166">
        <v>49</v>
      </c>
      <c r="C127" t="s">
        <v>72</v>
      </c>
      <c r="D127">
        <v>1</v>
      </c>
      <c r="E127">
        <v>1</v>
      </c>
      <c r="F127"/>
      <c r="G127"/>
      <c r="H127"/>
      <c r="I127"/>
      <c r="J127" s="17">
        <f t="shared" si="1"/>
        <v>7.4</v>
      </c>
      <c r="K127" s="167"/>
      <c r="L127" s="161"/>
      <c r="M127"/>
      <c r="N127"/>
      <c r="O127"/>
    </row>
    <row r="128" spans="1:15" ht="15" customHeight="1">
      <c r="A128" s="10">
        <v>45265</v>
      </c>
      <c r="B128" s="166"/>
      <c r="C128" t="s">
        <v>66</v>
      </c>
      <c r="D128">
        <v>1</v>
      </c>
      <c r="E128">
        <v>1</v>
      </c>
      <c r="F128"/>
      <c r="G128"/>
      <c r="H128"/>
      <c r="I128"/>
      <c r="J128" s="17">
        <f t="shared" si="1"/>
        <v>7.4</v>
      </c>
      <c r="K128" s="167"/>
      <c r="L128" s="161"/>
      <c r="M128"/>
      <c r="N128"/>
      <c r="O128"/>
    </row>
    <row r="129" spans="1:15" ht="15" customHeight="1">
      <c r="A129" s="10">
        <v>45266</v>
      </c>
      <c r="B129" s="166"/>
      <c r="C129" t="s">
        <v>67</v>
      </c>
      <c r="D129">
        <v>1</v>
      </c>
      <c r="E129">
        <v>1</v>
      </c>
      <c r="F129"/>
      <c r="G129"/>
      <c r="H129"/>
      <c r="I129"/>
      <c r="J129" s="17">
        <f t="shared" si="1"/>
        <v>7.4</v>
      </c>
      <c r="K129" s="167"/>
      <c r="L129" s="161"/>
      <c r="M129"/>
      <c r="N129"/>
      <c r="O129"/>
    </row>
    <row r="130" spans="1:15" ht="15" customHeight="1">
      <c r="A130" s="10">
        <v>45267</v>
      </c>
      <c r="B130" s="166"/>
      <c r="C130" t="s">
        <v>68</v>
      </c>
      <c r="D130">
        <v>1</v>
      </c>
      <c r="E130">
        <v>1</v>
      </c>
      <c r="F130"/>
      <c r="G130"/>
      <c r="H130"/>
      <c r="I130"/>
      <c r="J130" s="17">
        <f t="shared" ref="J130:J193" si="2">IF(D130=1,7.4,"")</f>
        <v>7.4</v>
      </c>
      <c r="K130" s="167"/>
      <c r="L130" s="161"/>
      <c r="M130"/>
      <c r="N130"/>
      <c r="O130"/>
    </row>
    <row r="131" spans="1:15" ht="15" customHeight="1">
      <c r="A131" s="10">
        <v>45268</v>
      </c>
      <c r="B131" s="166"/>
      <c r="C131" t="s">
        <v>69</v>
      </c>
      <c r="D131">
        <v>1</v>
      </c>
      <c r="E131">
        <v>1</v>
      </c>
      <c r="F131"/>
      <c r="G131"/>
      <c r="H131"/>
      <c r="I131"/>
      <c r="J131" s="17">
        <f t="shared" si="2"/>
        <v>7.4</v>
      </c>
      <c r="K131" s="167"/>
      <c r="L131" s="161"/>
      <c r="M131"/>
      <c r="N131"/>
      <c r="O131"/>
    </row>
    <row r="132" spans="1:15" ht="15" customHeight="1">
      <c r="A132" s="10">
        <v>45269</v>
      </c>
      <c r="B132" s="168"/>
      <c r="C132" s="14" t="s">
        <v>70</v>
      </c>
      <c r="D132" s="19"/>
      <c r="E132" s="19"/>
      <c r="F132" s="19"/>
      <c r="G132" s="19"/>
      <c r="H132" s="14">
        <v>1</v>
      </c>
      <c r="I132" s="14"/>
      <c r="J132" s="17" t="str">
        <f t="shared" si="2"/>
        <v/>
      </c>
      <c r="K132" s="167"/>
      <c r="L132" s="161"/>
      <c r="M132"/>
      <c r="N132"/>
      <c r="O132"/>
    </row>
    <row r="133" spans="1:15" ht="15" customHeight="1">
      <c r="A133" s="10">
        <v>45270</v>
      </c>
      <c r="B133" s="168"/>
      <c r="C133" s="14" t="s">
        <v>71</v>
      </c>
      <c r="D133" s="19"/>
      <c r="E133" s="19"/>
      <c r="F133" s="19"/>
      <c r="G133" s="19"/>
      <c r="H133" s="14">
        <v>1</v>
      </c>
      <c r="I133" s="14"/>
      <c r="J133" s="17" t="str">
        <f t="shared" si="2"/>
        <v/>
      </c>
      <c r="K133" s="167"/>
      <c r="L133" s="161"/>
      <c r="M133"/>
      <c r="N133"/>
      <c r="O133"/>
    </row>
    <row r="134" spans="1:15" ht="15" customHeight="1">
      <c r="A134" s="10">
        <v>45271</v>
      </c>
      <c r="B134" s="166">
        <v>50</v>
      </c>
      <c r="C134" t="s">
        <v>72</v>
      </c>
      <c r="D134">
        <v>1</v>
      </c>
      <c r="E134">
        <v>1</v>
      </c>
      <c r="F134"/>
      <c r="G134"/>
      <c r="H134"/>
      <c r="I134"/>
      <c r="J134" s="17">
        <f t="shared" si="2"/>
        <v>7.4</v>
      </c>
      <c r="K134" s="167"/>
      <c r="L134" s="161"/>
      <c r="M134"/>
      <c r="N134"/>
      <c r="O134"/>
    </row>
    <row r="135" spans="1:15" ht="15" customHeight="1">
      <c r="A135" s="10">
        <v>45272</v>
      </c>
      <c r="B135" s="166"/>
      <c r="C135" t="s">
        <v>66</v>
      </c>
      <c r="D135">
        <v>1</v>
      </c>
      <c r="E135">
        <v>1</v>
      </c>
      <c r="F135"/>
      <c r="G135"/>
      <c r="H135"/>
      <c r="I135"/>
      <c r="J135" s="17">
        <f t="shared" si="2"/>
        <v>7.4</v>
      </c>
      <c r="K135" s="167"/>
      <c r="L135" s="161"/>
      <c r="M135"/>
      <c r="N135"/>
      <c r="O135"/>
    </row>
    <row r="136" spans="1:15" ht="15" customHeight="1">
      <c r="A136" s="10">
        <v>45273</v>
      </c>
      <c r="B136" s="166"/>
      <c r="C136" t="s">
        <v>67</v>
      </c>
      <c r="D136">
        <v>1</v>
      </c>
      <c r="E136">
        <v>1</v>
      </c>
      <c r="F136"/>
      <c r="G136"/>
      <c r="H136"/>
      <c r="I136"/>
      <c r="J136" s="17">
        <f t="shared" si="2"/>
        <v>7.4</v>
      </c>
      <c r="K136" s="167"/>
      <c r="L136" s="161"/>
      <c r="M136"/>
      <c r="N136"/>
      <c r="O136"/>
    </row>
    <row r="137" spans="1:15" ht="15" customHeight="1">
      <c r="A137" s="10">
        <v>45274</v>
      </c>
      <c r="B137" s="166"/>
      <c r="C137" t="s">
        <v>68</v>
      </c>
      <c r="D137">
        <v>1</v>
      </c>
      <c r="E137">
        <v>1</v>
      </c>
      <c r="F137"/>
      <c r="G137"/>
      <c r="H137"/>
      <c r="I137"/>
      <c r="J137" s="17">
        <f t="shared" si="2"/>
        <v>7.4</v>
      </c>
      <c r="K137" s="167"/>
      <c r="L137" s="161"/>
      <c r="M137"/>
      <c r="N137"/>
      <c r="O137"/>
    </row>
    <row r="138" spans="1:15" ht="15" customHeight="1">
      <c r="A138" s="10">
        <v>45275</v>
      </c>
      <c r="B138" s="166"/>
      <c r="C138" t="s">
        <v>69</v>
      </c>
      <c r="D138">
        <v>1</v>
      </c>
      <c r="E138">
        <v>1</v>
      </c>
      <c r="F138"/>
      <c r="G138"/>
      <c r="H138"/>
      <c r="I138"/>
      <c r="J138" s="17">
        <f t="shared" si="2"/>
        <v>7.4</v>
      </c>
      <c r="K138" s="167"/>
      <c r="L138" s="161"/>
      <c r="M138"/>
      <c r="N138"/>
      <c r="O138"/>
    </row>
    <row r="139" spans="1:15" ht="15" customHeight="1">
      <c r="A139" s="10">
        <v>45276</v>
      </c>
      <c r="B139" s="168"/>
      <c r="C139" s="14" t="s">
        <v>70</v>
      </c>
      <c r="D139" s="19"/>
      <c r="E139" s="19"/>
      <c r="F139" s="19"/>
      <c r="G139" s="19"/>
      <c r="H139" s="14">
        <v>1</v>
      </c>
      <c r="I139" s="14"/>
      <c r="J139" s="17" t="str">
        <f t="shared" si="2"/>
        <v/>
      </c>
      <c r="K139" s="167"/>
      <c r="L139" s="161"/>
      <c r="M139"/>
      <c r="N139"/>
      <c r="O139"/>
    </row>
    <row r="140" spans="1:15" ht="15" customHeight="1">
      <c r="A140" s="10">
        <v>45277</v>
      </c>
      <c r="B140" s="168"/>
      <c r="C140" s="14" t="s">
        <v>71</v>
      </c>
      <c r="D140" s="19"/>
      <c r="E140" s="19"/>
      <c r="F140" s="19"/>
      <c r="G140" s="19"/>
      <c r="H140" s="14">
        <v>1</v>
      </c>
      <c r="I140" s="14"/>
      <c r="J140" s="17" t="str">
        <f t="shared" si="2"/>
        <v/>
      </c>
      <c r="K140" s="167"/>
      <c r="L140" s="161"/>
      <c r="M140"/>
      <c r="N140"/>
      <c r="O140"/>
    </row>
    <row r="141" spans="1:15" ht="15" customHeight="1">
      <c r="A141" s="10">
        <v>45278</v>
      </c>
      <c r="B141" s="166">
        <v>51</v>
      </c>
      <c r="C141" t="s">
        <v>72</v>
      </c>
      <c r="D141">
        <v>1</v>
      </c>
      <c r="E141">
        <v>1</v>
      </c>
      <c r="F141"/>
      <c r="G141"/>
      <c r="H141"/>
      <c r="I141"/>
      <c r="J141" s="17">
        <f t="shared" si="2"/>
        <v>7.4</v>
      </c>
      <c r="K141" s="167"/>
      <c r="L141" s="161"/>
      <c r="M141"/>
      <c r="N141"/>
      <c r="O141"/>
    </row>
    <row r="142" spans="1:15" ht="15" customHeight="1">
      <c r="A142" s="10">
        <v>45279</v>
      </c>
      <c r="B142" s="166"/>
      <c r="C142" t="s">
        <v>66</v>
      </c>
      <c r="D142">
        <v>1</v>
      </c>
      <c r="E142">
        <v>1</v>
      </c>
      <c r="F142"/>
      <c r="G142"/>
      <c r="H142"/>
      <c r="I142"/>
      <c r="J142" s="17">
        <f t="shared" si="2"/>
        <v>7.4</v>
      </c>
      <c r="K142" s="167"/>
      <c r="L142" s="161"/>
      <c r="M142"/>
      <c r="N142"/>
      <c r="O142"/>
    </row>
    <row r="143" spans="1:15" ht="15" customHeight="1">
      <c r="A143" s="10">
        <v>45280</v>
      </c>
      <c r="B143" s="166"/>
      <c r="C143" t="s">
        <v>67</v>
      </c>
      <c r="D143">
        <v>1</v>
      </c>
      <c r="E143">
        <v>1</v>
      </c>
      <c r="F143"/>
      <c r="G143"/>
      <c r="H143"/>
      <c r="I143"/>
      <c r="J143" s="17">
        <f t="shared" si="2"/>
        <v>7.4</v>
      </c>
      <c r="K143" s="167"/>
      <c r="L143" s="161"/>
      <c r="M143"/>
      <c r="N143"/>
      <c r="O143"/>
    </row>
    <row r="144" spans="1:15" ht="15" customHeight="1">
      <c r="A144" s="10">
        <v>45281</v>
      </c>
      <c r="B144" s="169"/>
      <c r="C144" t="s">
        <v>68</v>
      </c>
      <c r="D144" s="1"/>
      <c r="E144"/>
      <c r="F144">
        <v>1</v>
      </c>
      <c r="G144"/>
      <c r="H144"/>
      <c r="I144"/>
      <c r="J144" s="17" t="str">
        <f t="shared" si="2"/>
        <v/>
      </c>
      <c r="K144" s="167"/>
      <c r="L144" s="161"/>
      <c r="M144"/>
      <c r="N144"/>
      <c r="O144"/>
    </row>
    <row r="145" spans="1:15" ht="15" customHeight="1">
      <c r="A145" s="10">
        <v>45282</v>
      </c>
      <c r="B145" s="169"/>
      <c r="C145" t="s">
        <v>69</v>
      </c>
      <c r="D145" s="1"/>
      <c r="E145"/>
      <c r="F145">
        <v>1</v>
      </c>
      <c r="G145"/>
      <c r="H145"/>
      <c r="I145"/>
      <c r="J145" s="17" t="str">
        <f t="shared" si="2"/>
        <v/>
      </c>
      <c r="K145" s="167"/>
      <c r="L145" s="161"/>
      <c r="M145"/>
      <c r="N145"/>
      <c r="O145"/>
    </row>
    <row r="146" spans="1:15" ht="15" customHeight="1">
      <c r="A146" s="10">
        <v>45283</v>
      </c>
      <c r="B146" s="168"/>
      <c r="C146" s="14" t="s">
        <v>70</v>
      </c>
      <c r="D146" s="19"/>
      <c r="E146" s="19"/>
      <c r="F146" s="19"/>
      <c r="G146" s="19"/>
      <c r="H146" s="14">
        <v>1</v>
      </c>
      <c r="I146" s="14"/>
      <c r="J146" s="17" t="str">
        <f t="shared" si="2"/>
        <v/>
      </c>
      <c r="K146" s="167"/>
      <c r="L146" s="161"/>
      <c r="M146"/>
      <c r="N146"/>
      <c r="O146"/>
    </row>
    <row r="147" spans="1:15" ht="15" customHeight="1">
      <c r="A147" s="10">
        <v>45284</v>
      </c>
      <c r="B147" s="168"/>
      <c r="C147" s="14" t="s">
        <v>71</v>
      </c>
      <c r="D147" s="19"/>
      <c r="E147" s="19"/>
      <c r="F147" s="19"/>
      <c r="G147" s="19"/>
      <c r="H147" s="14">
        <v>1</v>
      </c>
      <c r="I147" s="14"/>
      <c r="J147" s="17" t="str">
        <f t="shared" si="2"/>
        <v/>
      </c>
      <c r="K147" s="167"/>
      <c r="L147" s="161"/>
      <c r="M147"/>
      <c r="N147"/>
      <c r="O147"/>
    </row>
    <row r="148" spans="1:15" ht="15" customHeight="1">
      <c r="A148" s="10">
        <v>45285</v>
      </c>
      <c r="B148" s="170">
        <v>52</v>
      </c>
      <c r="C148" t="s">
        <v>72</v>
      </c>
      <c r="D148" s="2"/>
      <c r="E148"/>
      <c r="F148"/>
      <c r="G148">
        <v>1</v>
      </c>
      <c r="H148"/>
      <c r="I148"/>
      <c r="J148" s="17" t="str">
        <f t="shared" si="2"/>
        <v/>
      </c>
      <c r="K148" s="167"/>
      <c r="L148" s="161"/>
      <c r="M148"/>
      <c r="N148"/>
      <c r="O148"/>
    </row>
    <row r="149" spans="1:15" ht="15" customHeight="1">
      <c r="A149" s="10">
        <v>45286</v>
      </c>
      <c r="B149" s="170"/>
      <c r="C149" t="s">
        <v>66</v>
      </c>
      <c r="D149" s="2"/>
      <c r="E149"/>
      <c r="F149"/>
      <c r="G149">
        <v>1</v>
      </c>
      <c r="H149"/>
      <c r="I149"/>
      <c r="J149" s="17" t="str">
        <f t="shared" si="2"/>
        <v/>
      </c>
      <c r="K149" s="167"/>
      <c r="L149" s="161"/>
      <c r="M149"/>
      <c r="N149"/>
      <c r="O149"/>
    </row>
    <row r="150" spans="1:15" ht="15" customHeight="1">
      <c r="A150" s="10">
        <v>45287</v>
      </c>
      <c r="B150" s="169"/>
      <c r="C150" t="s">
        <v>67</v>
      </c>
      <c r="D150" s="1"/>
      <c r="E150"/>
      <c r="F150">
        <v>1</v>
      </c>
      <c r="G150"/>
      <c r="H150"/>
      <c r="I150"/>
      <c r="J150" s="17" t="str">
        <f t="shared" si="2"/>
        <v/>
      </c>
      <c r="K150" s="167"/>
      <c r="L150" s="161"/>
      <c r="M150"/>
      <c r="N150"/>
      <c r="O150"/>
    </row>
    <row r="151" spans="1:15" ht="15" customHeight="1">
      <c r="A151" s="10">
        <v>45288</v>
      </c>
      <c r="B151" s="169"/>
      <c r="C151" t="s">
        <v>68</v>
      </c>
      <c r="D151" s="1"/>
      <c r="E151"/>
      <c r="F151">
        <v>1</v>
      </c>
      <c r="G151"/>
      <c r="H151"/>
      <c r="I151"/>
      <c r="J151" s="17" t="str">
        <f t="shared" si="2"/>
        <v/>
      </c>
      <c r="K151" s="167"/>
      <c r="L151" s="161"/>
      <c r="M151"/>
      <c r="N151"/>
      <c r="O151"/>
    </row>
    <row r="152" spans="1:15" ht="15" customHeight="1">
      <c r="A152" s="10">
        <v>45289</v>
      </c>
      <c r="B152" s="169"/>
      <c r="C152" t="s">
        <v>69</v>
      </c>
      <c r="D152" s="1"/>
      <c r="E152"/>
      <c r="F152">
        <v>1</v>
      </c>
      <c r="G152"/>
      <c r="H152"/>
      <c r="I152"/>
      <c r="J152" s="17" t="str">
        <f t="shared" si="2"/>
        <v/>
      </c>
      <c r="K152" s="167"/>
      <c r="L152" s="161"/>
      <c r="M152"/>
      <c r="N152"/>
      <c r="O152"/>
    </row>
    <row r="153" spans="1:15" ht="15" customHeight="1">
      <c r="A153" s="10">
        <v>45290</v>
      </c>
      <c r="B153" s="168"/>
      <c r="C153" s="14" t="s">
        <v>70</v>
      </c>
      <c r="D153" s="19"/>
      <c r="E153" s="19"/>
      <c r="F153" s="19"/>
      <c r="G153" s="19"/>
      <c r="H153" s="14">
        <v>1</v>
      </c>
      <c r="I153" s="14"/>
      <c r="J153" s="17" t="str">
        <f t="shared" si="2"/>
        <v/>
      </c>
      <c r="K153" s="167"/>
      <c r="L153" s="161"/>
      <c r="M153"/>
      <c r="N153"/>
      <c r="O153"/>
    </row>
    <row r="154" spans="1:15" ht="15" customHeight="1">
      <c r="A154" s="10">
        <v>45291</v>
      </c>
      <c r="B154" s="168"/>
      <c r="C154" s="14" t="s">
        <v>71</v>
      </c>
      <c r="D154" s="19"/>
      <c r="E154" s="19"/>
      <c r="F154" s="19"/>
      <c r="G154" s="19"/>
      <c r="H154" s="14">
        <v>1</v>
      </c>
      <c r="I154" s="14"/>
      <c r="J154" s="17" t="str">
        <f t="shared" si="2"/>
        <v/>
      </c>
      <c r="K154" s="167"/>
      <c r="L154" s="161"/>
      <c r="M154"/>
      <c r="N154"/>
      <c r="O154"/>
    </row>
    <row r="155" spans="1:15" ht="15" customHeight="1">
      <c r="A155" s="10">
        <v>45292</v>
      </c>
      <c r="B155" s="170">
        <v>1</v>
      </c>
      <c r="C155" t="s">
        <v>72</v>
      </c>
      <c r="D155" s="2"/>
      <c r="E155">
        <v>1</v>
      </c>
      <c r="F155"/>
      <c r="G155">
        <v>1</v>
      </c>
      <c r="H155"/>
      <c r="I155"/>
      <c r="J155" s="17" t="str">
        <f t="shared" si="2"/>
        <v/>
      </c>
      <c r="K155" s="167"/>
      <c r="L155" s="161"/>
      <c r="M155"/>
      <c r="N155"/>
      <c r="O155"/>
    </row>
    <row r="156" spans="1:15" ht="15" customHeight="1">
      <c r="A156" s="10">
        <v>45293</v>
      </c>
      <c r="B156" s="166"/>
      <c r="C156" t="s">
        <v>66</v>
      </c>
      <c r="D156">
        <v>1</v>
      </c>
      <c r="E156"/>
      <c r="F156"/>
      <c r="G156"/>
      <c r="H156"/>
      <c r="I156"/>
      <c r="J156" s="17">
        <f t="shared" si="2"/>
        <v>7.4</v>
      </c>
      <c r="K156" s="167"/>
      <c r="L156" s="161"/>
      <c r="M156"/>
      <c r="N156"/>
      <c r="O156"/>
    </row>
    <row r="157" spans="1:15" ht="15" customHeight="1">
      <c r="A157" s="10">
        <v>45294</v>
      </c>
      <c r="B157" s="166"/>
      <c r="C157" t="s">
        <v>67</v>
      </c>
      <c r="D157">
        <v>1</v>
      </c>
      <c r="E157">
        <v>1</v>
      </c>
      <c r="F157"/>
      <c r="G157"/>
      <c r="H157"/>
      <c r="I157"/>
      <c r="J157" s="17">
        <f t="shared" si="2"/>
        <v>7.4</v>
      </c>
      <c r="K157" s="167"/>
      <c r="L157" s="161"/>
      <c r="M157"/>
      <c r="N157"/>
      <c r="O157"/>
    </row>
    <row r="158" spans="1:15" ht="15" customHeight="1">
      <c r="A158" s="10">
        <v>45295</v>
      </c>
      <c r="B158" s="166"/>
      <c r="C158" t="s">
        <v>68</v>
      </c>
      <c r="D158">
        <v>1</v>
      </c>
      <c r="E158">
        <v>1</v>
      </c>
      <c r="F158"/>
      <c r="G158"/>
      <c r="H158"/>
      <c r="I158"/>
      <c r="J158" s="17">
        <f t="shared" si="2"/>
        <v>7.4</v>
      </c>
      <c r="K158" s="167"/>
      <c r="L158" s="161"/>
      <c r="M158"/>
      <c r="N158"/>
      <c r="O158"/>
    </row>
    <row r="159" spans="1:15" ht="15" customHeight="1">
      <c r="A159" s="10">
        <v>45296</v>
      </c>
      <c r="B159" s="166"/>
      <c r="C159" t="s">
        <v>69</v>
      </c>
      <c r="D159">
        <v>1</v>
      </c>
      <c r="E159">
        <v>1</v>
      </c>
      <c r="F159"/>
      <c r="G159"/>
      <c r="H159"/>
      <c r="I159"/>
      <c r="J159" s="17">
        <f t="shared" si="2"/>
        <v>7.4</v>
      </c>
      <c r="K159" s="167"/>
      <c r="L159" s="161"/>
      <c r="M159"/>
      <c r="N159"/>
      <c r="O159"/>
    </row>
    <row r="160" spans="1:15" ht="15" customHeight="1">
      <c r="A160" s="10">
        <v>45297</v>
      </c>
      <c r="B160" s="168"/>
      <c r="C160" s="14" t="s">
        <v>70</v>
      </c>
      <c r="D160" s="19"/>
      <c r="E160" s="19"/>
      <c r="F160" s="19"/>
      <c r="G160" s="19"/>
      <c r="H160" s="14">
        <v>1</v>
      </c>
      <c r="I160" s="14"/>
      <c r="J160" s="17" t="str">
        <f t="shared" si="2"/>
        <v/>
      </c>
      <c r="K160" s="167"/>
      <c r="L160" s="161"/>
      <c r="M160"/>
      <c r="N160"/>
      <c r="O160"/>
    </row>
    <row r="161" spans="1:15" ht="15" customHeight="1">
      <c r="A161" s="10">
        <v>45298</v>
      </c>
      <c r="B161" s="168"/>
      <c r="C161" s="14" t="s">
        <v>71</v>
      </c>
      <c r="D161" s="19"/>
      <c r="E161" s="19"/>
      <c r="F161" s="19"/>
      <c r="G161" s="19"/>
      <c r="H161" s="14">
        <v>1</v>
      </c>
      <c r="I161" s="14"/>
      <c r="J161" s="17" t="str">
        <f t="shared" si="2"/>
        <v/>
      </c>
      <c r="K161" s="167"/>
      <c r="L161" s="161"/>
      <c r="M161"/>
      <c r="N161"/>
      <c r="O161"/>
    </row>
    <row r="162" spans="1:15" ht="15" customHeight="1">
      <c r="A162" s="10">
        <v>45299</v>
      </c>
      <c r="B162" s="166">
        <v>2</v>
      </c>
      <c r="C162" t="s">
        <v>72</v>
      </c>
      <c r="D162">
        <v>1</v>
      </c>
      <c r="E162">
        <v>1</v>
      </c>
      <c r="F162"/>
      <c r="G162"/>
      <c r="H162"/>
      <c r="I162"/>
      <c r="J162" s="17">
        <f t="shared" si="2"/>
        <v>7.4</v>
      </c>
      <c r="K162" s="167"/>
      <c r="L162" s="161"/>
      <c r="M162"/>
      <c r="N162"/>
      <c r="O162"/>
    </row>
    <row r="163" spans="1:15" ht="15" customHeight="1">
      <c r="A163" s="10">
        <v>45300</v>
      </c>
      <c r="B163" s="166"/>
      <c r="C163" t="s">
        <v>66</v>
      </c>
      <c r="D163">
        <v>1</v>
      </c>
      <c r="E163">
        <v>1</v>
      </c>
      <c r="F163"/>
      <c r="G163"/>
      <c r="H163"/>
      <c r="I163"/>
      <c r="J163" s="17">
        <f t="shared" si="2"/>
        <v>7.4</v>
      </c>
      <c r="K163" s="167"/>
      <c r="L163" s="161"/>
      <c r="M163"/>
      <c r="N163"/>
      <c r="O163"/>
    </row>
    <row r="164" spans="1:15" ht="15" customHeight="1">
      <c r="A164" s="10">
        <v>45301</v>
      </c>
      <c r="B164" s="166"/>
      <c r="C164" t="s">
        <v>67</v>
      </c>
      <c r="D164">
        <v>1</v>
      </c>
      <c r="E164">
        <v>1</v>
      </c>
      <c r="F164"/>
      <c r="G164"/>
      <c r="H164"/>
      <c r="I164"/>
      <c r="J164" s="17">
        <f t="shared" si="2"/>
        <v>7.4</v>
      </c>
      <c r="K164" s="167"/>
      <c r="L164" s="161"/>
      <c r="M164"/>
      <c r="N164"/>
      <c r="O164"/>
    </row>
    <row r="165" spans="1:15" ht="15" customHeight="1">
      <c r="A165" s="10">
        <v>45302</v>
      </c>
      <c r="B165" s="166"/>
      <c r="C165" t="s">
        <v>68</v>
      </c>
      <c r="D165">
        <v>1</v>
      </c>
      <c r="E165">
        <v>1</v>
      </c>
      <c r="F165"/>
      <c r="G165"/>
      <c r="H165"/>
      <c r="I165"/>
      <c r="J165" s="17">
        <f t="shared" si="2"/>
        <v>7.4</v>
      </c>
      <c r="K165" s="167"/>
      <c r="L165" s="161"/>
      <c r="M165"/>
      <c r="N165"/>
      <c r="O165"/>
    </row>
    <row r="166" spans="1:15" ht="15" customHeight="1">
      <c r="A166" s="10">
        <v>45303</v>
      </c>
      <c r="B166" s="166"/>
      <c r="C166" t="s">
        <v>69</v>
      </c>
      <c r="D166">
        <v>1</v>
      </c>
      <c r="E166">
        <v>1</v>
      </c>
      <c r="F166"/>
      <c r="G166"/>
      <c r="H166"/>
      <c r="I166"/>
      <c r="J166" s="17">
        <f t="shared" si="2"/>
        <v>7.4</v>
      </c>
      <c r="K166" s="167"/>
      <c r="L166" s="161"/>
      <c r="M166"/>
      <c r="N166"/>
      <c r="O166"/>
    </row>
    <row r="167" spans="1:15" ht="15" customHeight="1">
      <c r="A167" s="10">
        <v>45304</v>
      </c>
      <c r="B167" s="168"/>
      <c r="C167" s="14" t="s">
        <v>70</v>
      </c>
      <c r="D167" s="19"/>
      <c r="E167" s="19"/>
      <c r="F167" s="19"/>
      <c r="G167" s="19"/>
      <c r="H167" s="14">
        <v>1</v>
      </c>
      <c r="I167" s="14"/>
      <c r="J167" s="17" t="str">
        <f t="shared" si="2"/>
        <v/>
      </c>
      <c r="K167" s="167"/>
      <c r="L167" s="161"/>
      <c r="M167"/>
      <c r="N167"/>
      <c r="O167"/>
    </row>
    <row r="168" spans="1:15" ht="15" customHeight="1">
      <c r="A168" s="10">
        <v>45305</v>
      </c>
      <c r="B168" s="168"/>
      <c r="C168" s="14" t="s">
        <v>71</v>
      </c>
      <c r="D168" s="19"/>
      <c r="E168" s="19"/>
      <c r="F168" s="19"/>
      <c r="G168" s="19"/>
      <c r="H168" s="14">
        <v>1</v>
      </c>
      <c r="I168" s="14"/>
      <c r="J168" s="17" t="str">
        <f t="shared" si="2"/>
        <v/>
      </c>
      <c r="K168" s="167"/>
      <c r="L168" s="161"/>
      <c r="M168"/>
      <c r="N168"/>
      <c r="O168"/>
    </row>
    <row r="169" spans="1:15" ht="15" customHeight="1">
      <c r="A169" s="10">
        <v>45306</v>
      </c>
      <c r="B169" s="166">
        <v>3</v>
      </c>
      <c r="C169" t="s">
        <v>72</v>
      </c>
      <c r="D169">
        <v>1</v>
      </c>
      <c r="E169">
        <v>1</v>
      </c>
      <c r="F169"/>
      <c r="G169"/>
      <c r="H169"/>
      <c r="I169"/>
      <c r="J169" s="17">
        <f t="shared" si="2"/>
        <v>7.4</v>
      </c>
      <c r="K169" s="167"/>
      <c r="L169" s="161"/>
      <c r="M169"/>
      <c r="N169"/>
      <c r="O169"/>
    </row>
    <row r="170" spans="1:15" ht="15" customHeight="1">
      <c r="A170" s="10">
        <v>45307</v>
      </c>
      <c r="B170" s="166"/>
      <c r="C170" t="s">
        <v>66</v>
      </c>
      <c r="D170">
        <v>1</v>
      </c>
      <c r="E170">
        <v>1</v>
      </c>
      <c r="F170"/>
      <c r="G170"/>
      <c r="H170"/>
      <c r="I170"/>
      <c r="J170" s="17">
        <f t="shared" si="2"/>
        <v>7.4</v>
      </c>
      <c r="K170" s="167"/>
      <c r="L170" s="161"/>
      <c r="M170"/>
      <c r="N170"/>
      <c r="O170"/>
    </row>
    <row r="171" spans="1:15" ht="15" customHeight="1">
      <c r="A171" s="10">
        <v>45308</v>
      </c>
      <c r="B171" s="166"/>
      <c r="C171" t="s">
        <v>67</v>
      </c>
      <c r="D171">
        <v>1</v>
      </c>
      <c r="E171">
        <v>1</v>
      </c>
      <c r="F171"/>
      <c r="G171"/>
      <c r="H171"/>
      <c r="I171"/>
      <c r="J171" s="17">
        <f t="shared" si="2"/>
        <v>7.4</v>
      </c>
      <c r="K171" s="167"/>
      <c r="L171" s="161"/>
      <c r="M171"/>
      <c r="N171"/>
      <c r="O171"/>
    </row>
    <row r="172" spans="1:15" ht="15" customHeight="1">
      <c r="A172" s="10">
        <v>45309</v>
      </c>
      <c r="B172" s="166"/>
      <c r="C172" t="s">
        <v>68</v>
      </c>
      <c r="D172">
        <v>1</v>
      </c>
      <c r="E172">
        <v>1</v>
      </c>
      <c r="F172"/>
      <c r="G172"/>
      <c r="H172"/>
      <c r="I172"/>
      <c r="J172" s="17">
        <f t="shared" si="2"/>
        <v>7.4</v>
      </c>
      <c r="K172" s="167"/>
      <c r="L172" s="161"/>
      <c r="M172"/>
      <c r="N172"/>
      <c r="O172"/>
    </row>
    <row r="173" spans="1:15" ht="15" customHeight="1">
      <c r="A173" s="10">
        <v>45310</v>
      </c>
      <c r="B173" s="166"/>
      <c r="C173" t="s">
        <v>69</v>
      </c>
      <c r="D173">
        <v>1</v>
      </c>
      <c r="E173">
        <v>1</v>
      </c>
      <c r="F173"/>
      <c r="G173"/>
      <c r="H173"/>
      <c r="I173"/>
      <c r="J173" s="17">
        <f t="shared" si="2"/>
        <v>7.4</v>
      </c>
      <c r="K173" s="167"/>
      <c r="L173" s="161"/>
      <c r="M173"/>
      <c r="N173"/>
      <c r="O173"/>
    </row>
    <row r="174" spans="1:15" ht="15" customHeight="1">
      <c r="A174" s="10">
        <v>45311</v>
      </c>
      <c r="B174" s="168"/>
      <c r="C174" s="14" t="s">
        <v>70</v>
      </c>
      <c r="D174" s="19"/>
      <c r="E174" s="19"/>
      <c r="F174" s="19"/>
      <c r="G174" s="19"/>
      <c r="H174" s="14">
        <v>1</v>
      </c>
      <c r="I174" s="14"/>
      <c r="J174" s="17" t="str">
        <f t="shared" si="2"/>
        <v/>
      </c>
      <c r="K174" s="167"/>
      <c r="L174" s="161"/>
      <c r="M174"/>
      <c r="N174"/>
      <c r="O174"/>
    </row>
    <row r="175" spans="1:15" ht="15" customHeight="1">
      <c r="A175" s="10">
        <v>45312</v>
      </c>
      <c r="B175" s="168"/>
      <c r="C175" s="14" t="s">
        <v>71</v>
      </c>
      <c r="D175" s="19"/>
      <c r="E175" s="19"/>
      <c r="F175" s="19"/>
      <c r="G175" s="19"/>
      <c r="H175" s="14">
        <v>1</v>
      </c>
      <c r="I175" s="14"/>
      <c r="J175" s="17" t="str">
        <f t="shared" si="2"/>
        <v/>
      </c>
      <c r="K175" s="167"/>
      <c r="L175" s="161"/>
      <c r="M175"/>
      <c r="N175"/>
      <c r="O175"/>
    </row>
    <row r="176" spans="1:15" ht="15" customHeight="1">
      <c r="A176" s="10">
        <v>45313</v>
      </c>
      <c r="B176" s="166">
        <v>4</v>
      </c>
      <c r="C176" t="s">
        <v>72</v>
      </c>
      <c r="D176">
        <v>1</v>
      </c>
      <c r="E176">
        <v>1</v>
      </c>
      <c r="F176"/>
      <c r="G176"/>
      <c r="H176"/>
      <c r="I176"/>
      <c r="J176" s="17">
        <f t="shared" si="2"/>
        <v>7.4</v>
      </c>
      <c r="K176" s="167"/>
      <c r="L176" s="161"/>
      <c r="M176"/>
      <c r="N176"/>
      <c r="O176"/>
    </row>
    <row r="177" spans="1:15" ht="15" customHeight="1">
      <c r="A177" s="10">
        <v>45314</v>
      </c>
      <c r="B177" s="166"/>
      <c r="C177" t="s">
        <v>66</v>
      </c>
      <c r="D177">
        <v>1</v>
      </c>
      <c r="E177">
        <v>1</v>
      </c>
      <c r="F177"/>
      <c r="G177"/>
      <c r="H177"/>
      <c r="I177"/>
      <c r="J177" s="17">
        <f t="shared" si="2"/>
        <v>7.4</v>
      </c>
      <c r="K177" s="167"/>
      <c r="L177" s="161"/>
      <c r="M177"/>
      <c r="N177"/>
      <c r="O177"/>
    </row>
    <row r="178" spans="1:15" ht="15" customHeight="1">
      <c r="A178" s="10">
        <v>45315</v>
      </c>
      <c r="B178" s="166"/>
      <c r="C178" t="s">
        <v>67</v>
      </c>
      <c r="D178">
        <v>1</v>
      </c>
      <c r="E178">
        <v>1</v>
      </c>
      <c r="F178"/>
      <c r="G178"/>
      <c r="H178"/>
      <c r="I178"/>
      <c r="J178" s="17">
        <f t="shared" si="2"/>
        <v>7.4</v>
      </c>
      <c r="K178" s="167"/>
      <c r="L178" s="161"/>
      <c r="M178"/>
      <c r="N178"/>
      <c r="O178"/>
    </row>
    <row r="179" spans="1:15" ht="15" customHeight="1">
      <c r="A179" s="10">
        <v>45316</v>
      </c>
      <c r="B179" s="166"/>
      <c r="C179" t="s">
        <v>68</v>
      </c>
      <c r="D179">
        <v>1</v>
      </c>
      <c r="E179">
        <v>1</v>
      </c>
      <c r="F179"/>
      <c r="G179"/>
      <c r="H179"/>
      <c r="I179"/>
      <c r="J179" s="17">
        <f t="shared" si="2"/>
        <v>7.4</v>
      </c>
      <c r="K179" s="167"/>
      <c r="L179" s="161"/>
      <c r="M179"/>
      <c r="N179"/>
      <c r="O179"/>
    </row>
    <row r="180" spans="1:15" ht="15" customHeight="1">
      <c r="A180" s="10">
        <v>45317</v>
      </c>
      <c r="B180" s="166"/>
      <c r="C180" t="s">
        <v>69</v>
      </c>
      <c r="D180">
        <v>1</v>
      </c>
      <c r="E180">
        <v>1</v>
      </c>
      <c r="F180"/>
      <c r="G180"/>
      <c r="H180"/>
      <c r="I180"/>
      <c r="J180" s="17">
        <f t="shared" si="2"/>
        <v>7.4</v>
      </c>
      <c r="K180" s="167"/>
      <c r="L180" s="161"/>
      <c r="M180"/>
      <c r="N180"/>
      <c r="O180"/>
    </row>
    <row r="181" spans="1:15" ht="15" customHeight="1">
      <c r="A181" s="10">
        <v>45318</v>
      </c>
      <c r="B181" s="168"/>
      <c r="C181" s="14" t="s">
        <v>70</v>
      </c>
      <c r="D181" s="19"/>
      <c r="E181" s="19"/>
      <c r="F181" s="19"/>
      <c r="G181" s="19"/>
      <c r="H181" s="14">
        <v>1</v>
      </c>
      <c r="I181" s="14"/>
      <c r="J181" s="17" t="str">
        <f t="shared" si="2"/>
        <v/>
      </c>
      <c r="K181" s="167"/>
      <c r="L181" s="161"/>
      <c r="M181"/>
      <c r="N181"/>
      <c r="O181"/>
    </row>
    <row r="182" spans="1:15" ht="15" customHeight="1">
      <c r="A182" s="10">
        <v>45319</v>
      </c>
      <c r="B182" s="168"/>
      <c r="C182" s="14" t="s">
        <v>71</v>
      </c>
      <c r="D182" s="19"/>
      <c r="E182" s="19"/>
      <c r="F182" s="19"/>
      <c r="G182" s="19"/>
      <c r="H182" s="14">
        <v>1</v>
      </c>
      <c r="I182" s="14"/>
      <c r="J182" s="17" t="str">
        <f t="shared" si="2"/>
        <v/>
      </c>
      <c r="K182" s="167"/>
      <c r="L182" s="161"/>
      <c r="M182"/>
      <c r="N182"/>
      <c r="O182"/>
    </row>
    <row r="183" spans="1:15" ht="15" customHeight="1">
      <c r="A183" s="10">
        <v>45320</v>
      </c>
      <c r="B183" s="166">
        <v>5</v>
      </c>
      <c r="C183" t="s">
        <v>72</v>
      </c>
      <c r="D183">
        <v>1</v>
      </c>
      <c r="E183">
        <v>1</v>
      </c>
      <c r="F183"/>
      <c r="G183"/>
      <c r="H183"/>
      <c r="I183"/>
      <c r="J183" s="17">
        <f t="shared" si="2"/>
        <v>7.4</v>
      </c>
      <c r="K183" s="167"/>
      <c r="L183" s="161"/>
      <c r="M183"/>
      <c r="N183"/>
      <c r="O183"/>
    </row>
    <row r="184" spans="1:15" ht="15" customHeight="1">
      <c r="A184" s="10">
        <v>45321</v>
      </c>
      <c r="B184" s="166"/>
      <c r="C184" t="s">
        <v>66</v>
      </c>
      <c r="D184">
        <v>1</v>
      </c>
      <c r="E184">
        <v>1</v>
      </c>
      <c r="F184"/>
      <c r="G184"/>
      <c r="H184"/>
      <c r="I184"/>
      <c r="J184" s="17">
        <f t="shared" si="2"/>
        <v>7.4</v>
      </c>
      <c r="K184" s="167"/>
      <c r="L184" s="161"/>
      <c r="M184"/>
      <c r="N184"/>
      <c r="O184"/>
    </row>
    <row r="185" spans="1:15" ht="15" customHeight="1">
      <c r="A185" s="10">
        <v>45322</v>
      </c>
      <c r="B185" s="166"/>
      <c r="C185" t="s">
        <v>67</v>
      </c>
      <c r="D185">
        <v>1</v>
      </c>
      <c r="E185">
        <v>1</v>
      </c>
      <c r="F185"/>
      <c r="G185"/>
      <c r="H185"/>
      <c r="I185"/>
      <c r="J185" s="17">
        <f t="shared" si="2"/>
        <v>7.4</v>
      </c>
      <c r="K185" s="167"/>
      <c r="L185" s="161"/>
      <c r="M185"/>
      <c r="N185"/>
      <c r="O185"/>
    </row>
    <row r="186" spans="1:15" ht="15" customHeight="1">
      <c r="A186" s="10">
        <v>45323</v>
      </c>
      <c r="B186" s="166"/>
      <c r="C186" t="s">
        <v>68</v>
      </c>
      <c r="D186">
        <v>1</v>
      </c>
      <c r="E186">
        <v>1</v>
      </c>
      <c r="F186"/>
      <c r="G186"/>
      <c r="H186"/>
      <c r="I186"/>
      <c r="J186" s="17">
        <f t="shared" si="2"/>
        <v>7.4</v>
      </c>
      <c r="K186" s="167"/>
      <c r="L186" s="161"/>
      <c r="M186"/>
      <c r="N186"/>
      <c r="O186"/>
    </row>
    <row r="187" spans="1:15" ht="15" customHeight="1">
      <c r="A187" s="10">
        <v>45324</v>
      </c>
      <c r="B187" s="166"/>
      <c r="C187" t="s">
        <v>69</v>
      </c>
      <c r="D187">
        <v>1</v>
      </c>
      <c r="E187">
        <v>1</v>
      </c>
      <c r="F187"/>
      <c r="G187"/>
      <c r="H187"/>
      <c r="I187"/>
      <c r="J187" s="17">
        <f t="shared" si="2"/>
        <v>7.4</v>
      </c>
      <c r="K187" s="167"/>
      <c r="L187" s="161"/>
      <c r="M187"/>
      <c r="N187"/>
      <c r="O187"/>
    </row>
    <row r="188" spans="1:15" ht="15" customHeight="1">
      <c r="A188" s="10">
        <v>45325</v>
      </c>
      <c r="B188" s="168"/>
      <c r="C188" s="14" t="s">
        <v>70</v>
      </c>
      <c r="D188" s="19"/>
      <c r="E188" s="19"/>
      <c r="F188" s="19"/>
      <c r="G188" s="19"/>
      <c r="H188" s="14">
        <v>1</v>
      </c>
      <c r="I188" s="14"/>
      <c r="J188" s="17" t="str">
        <f t="shared" si="2"/>
        <v/>
      </c>
      <c r="K188" s="167"/>
      <c r="L188" s="161"/>
      <c r="M188"/>
      <c r="N188"/>
      <c r="O188"/>
    </row>
    <row r="189" spans="1:15" ht="15" customHeight="1">
      <c r="A189" s="10">
        <v>45326</v>
      </c>
      <c r="B189" s="168"/>
      <c r="C189" s="14" t="s">
        <v>71</v>
      </c>
      <c r="D189" s="19"/>
      <c r="E189" s="19"/>
      <c r="F189" s="19"/>
      <c r="G189" s="19"/>
      <c r="H189" s="14">
        <v>1</v>
      </c>
      <c r="I189" s="14"/>
      <c r="J189" s="17" t="str">
        <f t="shared" si="2"/>
        <v/>
      </c>
      <c r="K189" s="167"/>
      <c r="L189" s="161"/>
      <c r="M189"/>
      <c r="N189"/>
      <c r="O189"/>
    </row>
    <row r="190" spans="1:15" ht="15" customHeight="1">
      <c r="A190" s="10">
        <v>45327</v>
      </c>
      <c r="B190" s="166">
        <v>6</v>
      </c>
      <c r="C190" t="s">
        <v>72</v>
      </c>
      <c r="D190">
        <v>1</v>
      </c>
      <c r="E190">
        <v>1</v>
      </c>
      <c r="F190"/>
      <c r="G190"/>
      <c r="H190"/>
      <c r="I190"/>
      <c r="J190" s="17">
        <f t="shared" si="2"/>
        <v>7.4</v>
      </c>
      <c r="K190" s="167"/>
      <c r="L190" s="161"/>
      <c r="M190"/>
      <c r="N190"/>
      <c r="O190"/>
    </row>
    <row r="191" spans="1:15" ht="15" customHeight="1">
      <c r="A191" s="10">
        <v>45328</v>
      </c>
      <c r="B191" s="166"/>
      <c r="C191" t="s">
        <v>66</v>
      </c>
      <c r="D191">
        <v>1</v>
      </c>
      <c r="E191">
        <v>1</v>
      </c>
      <c r="F191"/>
      <c r="G191"/>
      <c r="H191"/>
      <c r="I191"/>
      <c r="J191" s="17">
        <f t="shared" si="2"/>
        <v>7.4</v>
      </c>
      <c r="K191" s="167"/>
      <c r="L191" s="161"/>
      <c r="M191"/>
      <c r="N191"/>
      <c r="O191"/>
    </row>
    <row r="192" spans="1:15" ht="15" customHeight="1">
      <c r="A192" s="10">
        <v>45329</v>
      </c>
      <c r="B192" s="166"/>
      <c r="C192" t="s">
        <v>67</v>
      </c>
      <c r="D192">
        <v>1</v>
      </c>
      <c r="E192">
        <v>1</v>
      </c>
      <c r="F192"/>
      <c r="G192"/>
      <c r="H192"/>
      <c r="I192"/>
      <c r="J192" s="17">
        <f t="shared" si="2"/>
        <v>7.4</v>
      </c>
      <c r="K192" s="167"/>
      <c r="L192" s="161"/>
      <c r="M192"/>
      <c r="N192"/>
      <c r="O192"/>
    </row>
    <row r="193" spans="1:15" ht="15" customHeight="1">
      <c r="A193" s="10">
        <v>45330</v>
      </c>
      <c r="B193" s="166"/>
      <c r="C193" t="s">
        <v>68</v>
      </c>
      <c r="D193">
        <v>1</v>
      </c>
      <c r="E193">
        <v>1</v>
      </c>
      <c r="F193"/>
      <c r="G193"/>
      <c r="H193"/>
      <c r="I193"/>
      <c r="J193" s="17">
        <f t="shared" si="2"/>
        <v>7.4</v>
      </c>
      <c r="K193" s="167"/>
      <c r="L193" s="161"/>
      <c r="M193"/>
      <c r="N193"/>
      <c r="O193"/>
    </row>
    <row r="194" spans="1:15" ht="15" customHeight="1">
      <c r="A194" s="10">
        <v>45331</v>
      </c>
      <c r="B194" s="166"/>
      <c r="C194" t="s">
        <v>69</v>
      </c>
      <c r="D194">
        <v>1</v>
      </c>
      <c r="E194">
        <v>1</v>
      </c>
      <c r="F194"/>
      <c r="G194"/>
      <c r="H194"/>
      <c r="I194"/>
      <c r="J194" s="17">
        <f t="shared" ref="J194:J257" si="3">IF(D194=1,7.4,"")</f>
        <v>7.4</v>
      </c>
      <c r="K194" s="167"/>
      <c r="L194" s="161"/>
      <c r="M194"/>
      <c r="N194"/>
      <c r="O194"/>
    </row>
    <row r="195" spans="1:15" ht="15" customHeight="1">
      <c r="A195" s="10">
        <v>45332</v>
      </c>
      <c r="B195" s="168"/>
      <c r="C195" s="14" t="s">
        <v>70</v>
      </c>
      <c r="D195" s="19"/>
      <c r="E195" s="19"/>
      <c r="F195" s="19"/>
      <c r="G195" s="19"/>
      <c r="H195" s="14">
        <v>1</v>
      </c>
      <c r="I195" s="14"/>
      <c r="J195" s="17" t="str">
        <f t="shared" si="3"/>
        <v/>
      </c>
      <c r="K195" s="167"/>
      <c r="L195" s="161"/>
      <c r="M195"/>
      <c r="N195"/>
      <c r="O195"/>
    </row>
    <row r="196" spans="1:15" ht="15" customHeight="1">
      <c r="A196" s="10">
        <v>45333</v>
      </c>
      <c r="B196" s="168"/>
      <c r="C196" s="14" t="s">
        <v>71</v>
      </c>
      <c r="D196" s="19"/>
      <c r="E196" s="19"/>
      <c r="F196" s="19"/>
      <c r="G196" s="19"/>
      <c r="H196" s="14">
        <v>1</v>
      </c>
      <c r="I196" s="14"/>
      <c r="J196" s="17" t="str">
        <f t="shared" si="3"/>
        <v/>
      </c>
      <c r="K196" s="167"/>
      <c r="L196" s="161"/>
      <c r="M196"/>
      <c r="N196"/>
      <c r="O196"/>
    </row>
    <row r="197" spans="1:15" ht="15" customHeight="1">
      <c r="A197" s="10">
        <v>45334</v>
      </c>
      <c r="B197" s="159">
        <v>7</v>
      </c>
      <c r="C197" t="s">
        <v>72</v>
      </c>
      <c r="D197" s="3">
        <v>1</v>
      </c>
      <c r="E197" s="3"/>
      <c r="F197" s="3"/>
      <c r="G197" s="3"/>
      <c r="H197" s="3"/>
      <c r="I197" s="3"/>
      <c r="J197" s="11">
        <f t="shared" si="3"/>
        <v>7.4</v>
      </c>
      <c r="K197" s="167"/>
      <c r="L197" s="161"/>
      <c r="M197"/>
      <c r="N197"/>
      <c r="O197"/>
    </row>
    <row r="198" spans="1:15" ht="15" customHeight="1">
      <c r="A198" s="10">
        <v>45335</v>
      </c>
      <c r="B198" s="159"/>
      <c r="C198" t="s">
        <v>66</v>
      </c>
      <c r="D198" s="3">
        <v>1</v>
      </c>
      <c r="E198" s="3"/>
      <c r="F198" s="3"/>
      <c r="G198" s="3"/>
      <c r="H198" s="3"/>
      <c r="I198" s="3"/>
      <c r="J198" s="11">
        <f t="shared" si="3"/>
        <v>7.4</v>
      </c>
      <c r="K198" s="167"/>
      <c r="L198" s="161"/>
      <c r="M198"/>
      <c r="N198"/>
      <c r="O198"/>
    </row>
    <row r="199" spans="1:15" ht="15" customHeight="1">
      <c r="A199" s="10">
        <v>45336</v>
      </c>
      <c r="B199" s="159"/>
      <c r="C199" t="s">
        <v>67</v>
      </c>
      <c r="D199" s="3">
        <v>1</v>
      </c>
      <c r="E199" s="3"/>
      <c r="F199" s="3"/>
      <c r="G199" s="3"/>
      <c r="H199" s="3"/>
      <c r="I199" s="3"/>
      <c r="J199" s="11">
        <f t="shared" si="3"/>
        <v>7.4</v>
      </c>
      <c r="K199" s="167"/>
      <c r="L199" s="161"/>
      <c r="M199"/>
      <c r="N199"/>
      <c r="O199"/>
    </row>
    <row r="200" spans="1:15" ht="15" customHeight="1">
      <c r="A200" s="10">
        <v>45337</v>
      </c>
      <c r="B200" s="159"/>
      <c r="C200" t="s">
        <v>68</v>
      </c>
      <c r="D200" s="3">
        <v>1</v>
      </c>
      <c r="E200" s="3"/>
      <c r="F200" s="3"/>
      <c r="G200" s="3"/>
      <c r="H200" s="3"/>
      <c r="I200" s="3"/>
      <c r="J200" s="11">
        <f t="shared" si="3"/>
        <v>7.4</v>
      </c>
      <c r="K200" s="167"/>
      <c r="L200" s="161"/>
      <c r="M200"/>
      <c r="N200"/>
      <c r="O200"/>
    </row>
    <row r="201" spans="1:15" ht="15" customHeight="1">
      <c r="A201" s="10">
        <v>45338</v>
      </c>
      <c r="B201" s="159"/>
      <c r="C201" t="s">
        <v>69</v>
      </c>
      <c r="D201" s="3">
        <v>1</v>
      </c>
      <c r="E201" s="3"/>
      <c r="F201" s="3"/>
      <c r="G201" s="3"/>
      <c r="H201" s="3"/>
      <c r="I201" s="3"/>
      <c r="J201" s="11">
        <f t="shared" si="3"/>
        <v>7.4</v>
      </c>
      <c r="K201" s="167"/>
      <c r="L201" s="161"/>
      <c r="M201"/>
      <c r="N201"/>
      <c r="O201"/>
    </row>
    <row r="202" spans="1:15" ht="15" customHeight="1">
      <c r="A202" s="10">
        <v>45339</v>
      </c>
      <c r="B202" s="168"/>
      <c r="C202" s="14" t="s">
        <v>70</v>
      </c>
      <c r="D202" s="19"/>
      <c r="E202" s="19"/>
      <c r="F202" s="19"/>
      <c r="G202" s="19"/>
      <c r="H202" s="14">
        <v>1</v>
      </c>
      <c r="I202" s="14"/>
      <c r="J202" s="17" t="str">
        <f t="shared" si="3"/>
        <v/>
      </c>
      <c r="K202" s="167"/>
      <c r="L202" s="161"/>
      <c r="M202"/>
      <c r="N202"/>
      <c r="O202"/>
    </row>
    <row r="203" spans="1:15" ht="15" customHeight="1">
      <c r="A203" s="10">
        <v>45340</v>
      </c>
      <c r="B203" s="168"/>
      <c r="C203" s="14" t="s">
        <v>71</v>
      </c>
      <c r="D203" s="19"/>
      <c r="E203" s="19"/>
      <c r="F203" s="19"/>
      <c r="G203" s="19"/>
      <c r="H203" s="14">
        <v>1</v>
      </c>
      <c r="I203" s="14"/>
      <c r="J203" s="17" t="str">
        <f t="shared" si="3"/>
        <v/>
      </c>
      <c r="K203" s="167"/>
      <c r="L203" s="161"/>
      <c r="M203"/>
      <c r="N203"/>
      <c r="O203"/>
    </row>
    <row r="204" spans="1:15" ht="15" customHeight="1">
      <c r="A204" s="10">
        <v>45341</v>
      </c>
      <c r="B204" s="166">
        <v>8</v>
      </c>
      <c r="C204" t="s">
        <v>72</v>
      </c>
      <c r="D204">
        <v>1</v>
      </c>
      <c r="E204">
        <v>1</v>
      </c>
      <c r="F204"/>
      <c r="G204"/>
      <c r="H204"/>
      <c r="I204"/>
      <c r="J204" s="17">
        <f t="shared" si="3"/>
        <v>7.4</v>
      </c>
      <c r="K204" s="167"/>
      <c r="L204" s="161"/>
      <c r="M204"/>
      <c r="N204"/>
      <c r="O204"/>
    </row>
    <row r="205" spans="1:15" ht="15" customHeight="1">
      <c r="A205" s="10">
        <v>45342</v>
      </c>
      <c r="B205" s="166"/>
      <c r="C205" t="s">
        <v>66</v>
      </c>
      <c r="D205">
        <v>1</v>
      </c>
      <c r="E205">
        <v>1</v>
      </c>
      <c r="F205"/>
      <c r="G205"/>
      <c r="H205"/>
      <c r="I205"/>
      <c r="J205" s="17">
        <f t="shared" si="3"/>
        <v>7.4</v>
      </c>
      <c r="K205" s="167"/>
      <c r="L205" s="161"/>
      <c r="M205"/>
      <c r="N205"/>
      <c r="O205"/>
    </row>
    <row r="206" spans="1:15" ht="15" customHeight="1">
      <c r="A206" s="10">
        <v>45343</v>
      </c>
      <c r="B206" s="166"/>
      <c r="C206" t="s">
        <v>67</v>
      </c>
      <c r="D206">
        <v>1</v>
      </c>
      <c r="E206">
        <v>1</v>
      </c>
      <c r="F206"/>
      <c r="G206"/>
      <c r="H206"/>
      <c r="I206"/>
      <c r="J206" s="17">
        <f t="shared" si="3"/>
        <v>7.4</v>
      </c>
      <c r="K206" s="167"/>
      <c r="L206" s="161"/>
      <c r="M206"/>
      <c r="N206"/>
      <c r="O206"/>
    </row>
    <row r="207" spans="1:15" ht="15" customHeight="1">
      <c r="A207" s="10">
        <v>45344</v>
      </c>
      <c r="B207" s="166"/>
      <c r="C207" t="s">
        <v>68</v>
      </c>
      <c r="D207">
        <v>1</v>
      </c>
      <c r="E207">
        <v>1</v>
      </c>
      <c r="F207"/>
      <c r="G207"/>
      <c r="H207"/>
      <c r="I207"/>
      <c r="J207" s="17">
        <f t="shared" si="3"/>
        <v>7.4</v>
      </c>
      <c r="K207" s="167"/>
      <c r="L207" s="161"/>
      <c r="M207"/>
      <c r="N207"/>
      <c r="O207"/>
    </row>
    <row r="208" spans="1:15" ht="15" customHeight="1">
      <c r="A208" s="10">
        <v>45345</v>
      </c>
      <c r="B208" s="166"/>
      <c r="C208" t="s">
        <v>69</v>
      </c>
      <c r="D208">
        <v>1</v>
      </c>
      <c r="E208">
        <v>1</v>
      </c>
      <c r="F208"/>
      <c r="G208"/>
      <c r="H208"/>
      <c r="I208"/>
      <c r="J208" s="17">
        <f t="shared" si="3"/>
        <v>7.4</v>
      </c>
      <c r="K208" s="167"/>
      <c r="L208" s="161"/>
      <c r="M208"/>
      <c r="N208"/>
      <c r="O208"/>
    </row>
    <row r="209" spans="1:15" ht="15" customHeight="1">
      <c r="A209" s="10">
        <v>45346</v>
      </c>
      <c r="B209" s="168"/>
      <c r="C209" s="14" t="s">
        <v>70</v>
      </c>
      <c r="D209" s="19"/>
      <c r="E209" s="19"/>
      <c r="F209" s="19"/>
      <c r="G209" s="19"/>
      <c r="H209" s="14">
        <v>1</v>
      </c>
      <c r="I209" s="14"/>
      <c r="J209" s="17" t="str">
        <f t="shared" si="3"/>
        <v/>
      </c>
      <c r="K209" s="167"/>
      <c r="L209" s="161"/>
      <c r="M209"/>
      <c r="N209"/>
      <c r="O209"/>
    </row>
    <row r="210" spans="1:15" ht="15" customHeight="1">
      <c r="A210" s="10">
        <v>45347</v>
      </c>
      <c r="B210" s="168"/>
      <c r="C210" s="14" t="s">
        <v>71</v>
      </c>
      <c r="D210" s="19"/>
      <c r="E210" s="19"/>
      <c r="F210" s="19"/>
      <c r="G210" s="19"/>
      <c r="H210" s="14">
        <v>1</v>
      </c>
      <c r="I210" s="14"/>
      <c r="J210" s="17" t="str">
        <f t="shared" si="3"/>
        <v/>
      </c>
      <c r="K210" s="167"/>
      <c r="L210" s="161"/>
      <c r="M210"/>
      <c r="N210"/>
      <c r="O210"/>
    </row>
    <row r="211" spans="1:15" ht="15" customHeight="1">
      <c r="A211" s="10">
        <v>45348</v>
      </c>
      <c r="B211" s="166">
        <v>9</v>
      </c>
      <c r="C211" t="s">
        <v>72</v>
      </c>
      <c r="D211">
        <v>1</v>
      </c>
      <c r="E211">
        <v>1</v>
      </c>
      <c r="F211"/>
      <c r="G211"/>
      <c r="H211"/>
      <c r="I211"/>
      <c r="J211" s="17">
        <f t="shared" si="3"/>
        <v>7.4</v>
      </c>
      <c r="K211" s="167"/>
      <c r="L211" s="161"/>
      <c r="M211"/>
      <c r="N211"/>
      <c r="O211"/>
    </row>
    <row r="212" spans="1:15" ht="15" customHeight="1">
      <c r="A212" s="10">
        <v>45349</v>
      </c>
      <c r="B212" s="166"/>
      <c r="C212" t="s">
        <v>66</v>
      </c>
      <c r="D212">
        <v>1</v>
      </c>
      <c r="E212">
        <v>1</v>
      </c>
      <c r="F212"/>
      <c r="G212"/>
      <c r="H212"/>
      <c r="I212"/>
      <c r="J212" s="17">
        <f t="shared" si="3"/>
        <v>7.4</v>
      </c>
      <c r="K212" s="167"/>
      <c r="L212" s="161"/>
      <c r="M212"/>
      <c r="N212"/>
      <c r="O212"/>
    </row>
    <row r="213" spans="1:15" ht="15" customHeight="1">
      <c r="A213" s="10">
        <v>45350</v>
      </c>
      <c r="B213" s="166"/>
      <c r="C213" t="s">
        <v>67</v>
      </c>
      <c r="D213">
        <v>1</v>
      </c>
      <c r="E213">
        <v>1</v>
      </c>
      <c r="F213"/>
      <c r="G213"/>
      <c r="H213"/>
      <c r="I213"/>
      <c r="J213" s="17">
        <f t="shared" si="3"/>
        <v>7.4</v>
      </c>
      <c r="K213" s="167"/>
      <c r="L213" s="161"/>
      <c r="M213"/>
      <c r="N213"/>
      <c r="O213"/>
    </row>
    <row r="214" spans="1:15" ht="15" customHeight="1">
      <c r="A214" s="10">
        <v>45351</v>
      </c>
      <c r="B214" s="166"/>
      <c r="C214" t="s">
        <v>68</v>
      </c>
      <c r="D214">
        <v>1</v>
      </c>
      <c r="E214">
        <v>1</v>
      </c>
      <c r="F214"/>
      <c r="G214"/>
      <c r="H214"/>
      <c r="I214"/>
      <c r="J214" s="17">
        <f t="shared" si="3"/>
        <v>7.4</v>
      </c>
      <c r="K214" s="167"/>
      <c r="L214" s="161"/>
      <c r="M214"/>
      <c r="N214"/>
      <c r="O214"/>
    </row>
    <row r="215" spans="1:15" ht="15" customHeight="1">
      <c r="A215" s="10">
        <v>45352</v>
      </c>
      <c r="B215" s="166"/>
      <c r="C215" t="s">
        <v>69</v>
      </c>
      <c r="D215">
        <v>1</v>
      </c>
      <c r="E215">
        <v>1</v>
      </c>
      <c r="F215"/>
      <c r="G215"/>
      <c r="H215"/>
      <c r="I215"/>
      <c r="J215" s="17">
        <f t="shared" si="3"/>
        <v>7.4</v>
      </c>
      <c r="K215" s="167"/>
      <c r="L215" s="161"/>
      <c r="M215"/>
      <c r="N215"/>
      <c r="O215"/>
    </row>
    <row r="216" spans="1:15" ht="15" customHeight="1">
      <c r="A216" s="10">
        <v>45353</v>
      </c>
      <c r="B216" s="168"/>
      <c r="C216" s="14" t="s">
        <v>70</v>
      </c>
      <c r="D216" s="19"/>
      <c r="E216" s="19"/>
      <c r="F216" s="19"/>
      <c r="G216" s="19"/>
      <c r="H216" s="14">
        <v>1</v>
      </c>
      <c r="I216" s="14"/>
      <c r="J216" s="17" t="str">
        <f t="shared" si="3"/>
        <v/>
      </c>
      <c r="K216" s="167"/>
      <c r="L216" s="161"/>
      <c r="M216"/>
      <c r="N216"/>
      <c r="O216"/>
    </row>
    <row r="217" spans="1:15" ht="15" customHeight="1">
      <c r="A217" s="10">
        <v>45354</v>
      </c>
      <c r="B217" s="168"/>
      <c r="C217" s="14" t="s">
        <v>71</v>
      </c>
      <c r="D217" s="19"/>
      <c r="E217" s="19"/>
      <c r="F217" s="19"/>
      <c r="G217" s="19"/>
      <c r="H217" s="14">
        <v>1</v>
      </c>
      <c r="I217" s="14"/>
      <c r="J217" s="17" t="str">
        <f t="shared" si="3"/>
        <v/>
      </c>
      <c r="K217" s="167"/>
      <c r="L217" s="161"/>
      <c r="M217"/>
      <c r="N217"/>
      <c r="O217"/>
    </row>
    <row r="218" spans="1:15" ht="15" customHeight="1">
      <c r="A218" s="10">
        <v>45355</v>
      </c>
      <c r="B218" s="166">
        <v>10</v>
      </c>
      <c r="C218" t="s">
        <v>72</v>
      </c>
      <c r="D218">
        <v>1</v>
      </c>
      <c r="E218">
        <v>1</v>
      </c>
      <c r="F218"/>
      <c r="G218"/>
      <c r="H218"/>
      <c r="I218"/>
      <c r="J218" s="17">
        <f t="shared" si="3"/>
        <v>7.4</v>
      </c>
      <c r="K218" s="167"/>
      <c r="L218" s="161"/>
      <c r="M218"/>
      <c r="N218"/>
      <c r="O218"/>
    </row>
    <row r="219" spans="1:15" ht="15" customHeight="1">
      <c r="A219" s="10">
        <v>45356</v>
      </c>
      <c r="B219" s="166"/>
      <c r="C219" t="s">
        <v>66</v>
      </c>
      <c r="D219">
        <v>1</v>
      </c>
      <c r="E219">
        <v>1</v>
      </c>
      <c r="F219"/>
      <c r="G219"/>
      <c r="H219"/>
      <c r="I219"/>
      <c r="J219" s="17">
        <f t="shared" si="3"/>
        <v>7.4</v>
      </c>
      <c r="K219" s="167"/>
      <c r="L219" s="161"/>
      <c r="M219"/>
      <c r="N219"/>
      <c r="O219"/>
    </row>
    <row r="220" spans="1:15" ht="15" customHeight="1">
      <c r="A220" s="10">
        <v>45357</v>
      </c>
      <c r="B220" s="166"/>
      <c r="C220" t="s">
        <v>67</v>
      </c>
      <c r="D220">
        <v>1</v>
      </c>
      <c r="E220">
        <v>1</v>
      </c>
      <c r="F220"/>
      <c r="G220"/>
      <c r="H220"/>
      <c r="I220"/>
      <c r="J220" s="17">
        <f t="shared" si="3"/>
        <v>7.4</v>
      </c>
      <c r="K220" s="167"/>
      <c r="L220" s="161"/>
      <c r="M220"/>
      <c r="N220"/>
      <c r="O220"/>
    </row>
    <row r="221" spans="1:15" ht="15" customHeight="1">
      <c r="A221" s="10">
        <v>45358</v>
      </c>
      <c r="B221" s="166"/>
      <c r="C221" t="s">
        <v>68</v>
      </c>
      <c r="D221">
        <v>1</v>
      </c>
      <c r="E221">
        <v>1</v>
      </c>
      <c r="F221"/>
      <c r="G221"/>
      <c r="H221"/>
      <c r="I221"/>
      <c r="J221" s="17">
        <f t="shared" si="3"/>
        <v>7.4</v>
      </c>
      <c r="K221" s="167"/>
      <c r="L221" s="161"/>
      <c r="M221"/>
      <c r="N221"/>
      <c r="O221"/>
    </row>
    <row r="222" spans="1:15" ht="15" customHeight="1">
      <c r="A222" s="10">
        <v>45359</v>
      </c>
      <c r="B222" s="166"/>
      <c r="C222" t="s">
        <v>69</v>
      </c>
      <c r="D222">
        <v>1</v>
      </c>
      <c r="E222">
        <v>1</v>
      </c>
      <c r="F222"/>
      <c r="G222"/>
      <c r="H222"/>
      <c r="I222"/>
      <c r="J222" s="17">
        <f t="shared" si="3"/>
        <v>7.4</v>
      </c>
      <c r="K222" s="167"/>
      <c r="L222" s="161"/>
      <c r="M222"/>
      <c r="N222"/>
      <c r="O222"/>
    </row>
    <row r="223" spans="1:15" ht="15" customHeight="1">
      <c r="A223" s="10">
        <v>45360</v>
      </c>
      <c r="B223" s="168"/>
      <c r="C223" s="14" t="s">
        <v>70</v>
      </c>
      <c r="D223" s="19"/>
      <c r="E223" s="19"/>
      <c r="F223" s="19"/>
      <c r="G223" s="19"/>
      <c r="H223" s="14">
        <v>1</v>
      </c>
      <c r="I223" s="14"/>
      <c r="J223" s="17" t="str">
        <f t="shared" si="3"/>
        <v/>
      </c>
      <c r="K223" s="167"/>
      <c r="L223" s="161"/>
      <c r="M223"/>
      <c r="N223"/>
      <c r="O223"/>
    </row>
    <row r="224" spans="1:15" ht="15" customHeight="1">
      <c r="A224" s="10">
        <v>45361</v>
      </c>
      <c r="B224" s="168"/>
      <c r="C224" s="14" t="s">
        <v>71</v>
      </c>
      <c r="D224" s="19"/>
      <c r="E224" s="19"/>
      <c r="F224" s="19"/>
      <c r="G224" s="19"/>
      <c r="H224" s="14">
        <v>1</v>
      </c>
      <c r="I224" s="14"/>
      <c r="J224" s="17" t="str">
        <f t="shared" si="3"/>
        <v/>
      </c>
      <c r="K224" s="167"/>
      <c r="L224" s="161"/>
      <c r="M224"/>
      <c r="N224"/>
      <c r="O224"/>
    </row>
    <row r="225" spans="1:15" ht="15" customHeight="1">
      <c r="A225" s="10">
        <v>45362</v>
      </c>
      <c r="B225" s="166">
        <v>11</v>
      </c>
      <c r="C225" t="s">
        <v>72</v>
      </c>
      <c r="D225">
        <v>1</v>
      </c>
      <c r="E225">
        <v>1</v>
      </c>
      <c r="F225"/>
      <c r="G225"/>
      <c r="H225"/>
      <c r="I225"/>
      <c r="J225" s="17">
        <f t="shared" si="3"/>
        <v>7.4</v>
      </c>
      <c r="K225" s="167"/>
      <c r="L225" s="161"/>
      <c r="M225"/>
      <c r="N225"/>
      <c r="O225"/>
    </row>
    <row r="226" spans="1:15" ht="15" customHeight="1">
      <c r="A226" s="10">
        <v>45363</v>
      </c>
      <c r="B226" s="166"/>
      <c r="C226" t="s">
        <v>66</v>
      </c>
      <c r="D226">
        <v>1</v>
      </c>
      <c r="E226">
        <v>1</v>
      </c>
      <c r="F226"/>
      <c r="G226"/>
      <c r="H226"/>
      <c r="I226"/>
      <c r="J226" s="17">
        <f t="shared" si="3"/>
        <v>7.4</v>
      </c>
      <c r="K226" s="167"/>
      <c r="L226" s="161"/>
      <c r="M226"/>
      <c r="N226"/>
      <c r="O226"/>
    </row>
    <row r="227" spans="1:15" ht="15" customHeight="1">
      <c r="A227" s="10">
        <v>45364</v>
      </c>
      <c r="B227" s="166"/>
      <c r="C227" t="s">
        <v>67</v>
      </c>
      <c r="D227">
        <v>1</v>
      </c>
      <c r="E227">
        <v>1</v>
      </c>
      <c r="F227"/>
      <c r="G227"/>
      <c r="H227"/>
      <c r="I227"/>
      <c r="J227" s="17">
        <f t="shared" si="3"/>
        <v>7.4</v>
      </c>
      <c r="K227" s="167"/>
      <c r="L227" s="161"/>
      <c r="M227"/>
      <c r="N227"/>
      <c r="O227"/>
    </row>
    <row r="228" spans="1:15" ht="15" customHeight="1">
      <c r="A228" s="10">
        <v>45365</v>
      </c>
      <c r="B228" s="166"/>
      <c r="C228" t="s">
        <v>68</v>
      </c>
      <c r="D228">
        <v>1</v>
      </c>
      <c r="E228">
        <v>1</v>
      </c>
      <c r="F228"/>
      <c r="G228"/>
      <c r="H228"/>
      <c r="I228"/>
      <c r="J228" s="17">
        <f t="shared" si="3"/>
        <v>7.4</v>
      </c>
      <c r="K228" s="167"/>
      <c r="L228" s="161"/>
      <c r="M228"/>
      <c r="N228"/>
      <c r="O228"/>
    </row>
    <row r="229" spans="1:15" ht="15" customHeight="1">
      <c r="A229" s="10">
        <v>45366</v>
      </c>
      <c r="B229" s="166"/>
      <c r="C229" t="s">
        <v>69</v>
      </c>
      <c r="D229">
        <v>1</v>
      </c>
      <c r="E229">
        <v>1</v>
      </c>
      <c r="F229"/>
      <c r="G229"/>
      <c r="H229"/>
      <c r="I229"/>
      <c r="J229" s="17">
        <f t="shared" si="3"/>
        <v>7.4</v>
      </c>
      <c r="K229" s="167"/>
      <c r="L229" s="161"/>
      <c r="M229"/>
      <c r="N229"/>
      <c r="O229"/>
    </row>
    <row r="230" spans="1:15" ht="15" customHeight="1">
      <c r="A230" s="10">
        <v>45367</v>
      </c>
      <c r="B230" s="168"/>
      <c r="C230" s="14" t="s">
        <v>70</v>
      </c>
      <c r="D230" s="19"/>
      <c r="E230" s="19"/>
      <c r="F230" s="19"/>
      <c r="G230" s="19"/>
      <c r="H230" s="14">
        <v>1</v>
      </c>
      <c r="I230" s="14"/>
      <c r="J230" s="17" t="str">
        <f t="shared" si="3"/>
        <v/>
      </c>
      <c r="K230" s="167"/>
      <c r="L230" s="161"/>
      <c r="M230"/>
      <c r="N230"/>
      <c r="O230"/>
    </row>
    <row r="231" spans="1:15" ht="15" customHeight="1">
      <c r="A231" s="10">
        <v>45368</v>
      </c>
      <c r="B231" s="168"/>
      <c r="C231" s="14" t="s">
        <v>71</v>
      </c>
      <c r="D231" s="19"/>
      <c r="E231" s="19"/>
      <c r="F231" s="19"/>
      <c r="G231" s="19"/>
      <c r="H231" s="14">
        <v>1</v>
      </c>
      <c r="I231" s="14"/>
      <c r="J231" s="17" t="str">
        <f t="shared" si="3"/>
        <v/>
      </c>
      <c r="K231" s="167"/>
      <c r="L231" s="161"/>
      <c r="M231"/>
      <c r="N231"/>
      <c r="O231"/>
    </row>
    <row r="232" spans="1:15" ht="15" customHeight="1">
      <c r="A232" s="10">
        <v>45369</v>
      </c>
      <c r="B232" s="166">
        <v>12</v>
      </c>
      <c r="C232" t="s">
        <v>72</v>
      </c>
      <c r="D232">
        <v>1</v>
      </c>
      <c r="E232">
        <v>1</v>
      </c>
      <c r="F232"/>
      <c r="G232"/>
      <c r="H232"/>
      <c r="I232"/>
      <c r="J232" s="17">
        <f t="shared" si="3"/>
        <v>7.4</v>
      </c>
      <c r="K232" s="167"/>
      <c r="L232" s="161"/>
      <c r="M232"/>
      <c r="N232"/>
      <c r="O232"/>
    </row>
    <row r="233" spans="1:15" ht="15" customHeight="1">
      <c r="A233" s="10">
        <v>45370</v>
      </c>
      <c r="B233" s="166"/>
      <c r="C233" t="s">
        <v>66</v>
      </c>
      <c r="D233">
        <v>1</v>
      </c>
      <c r="E233">
        <v>1</v>
      </c>
      <c r="F233"/>
      <c r="G233"/>
      <c r="H233"/>
      <c r="I233"/>
      <c r="J233" s="17">
        <f t="shared" si="3"/>
        <v>7.4</v>
      </c>
      <c r="K233" s="167"/>
      <c r="L233" s="161"/>
      <c r="M233"/>
      <c r="N233"/>
      <c r="O233"/>
    </row>
    <row r="234" spans="1:15" ht="15" customHeight="1">
      <c r="A234" s="10">
        <v>45371</v>
      </c>
      <c r="B234" s="166"/>
      <c r="C234" t="s">
        <v>67</v>
      </c>
      <c r="D234">
        <v>1</v>
      </c>
      <c r="E234">
        <v>1</v>
      </c>
      <c r="F234"/>
      <c r="G234"/>
      <c r="H234"/>
      <c r="I234"/>
      <c r="J234" s="17">
        <f t="shared" si="3"/>
        <v>7.4</v>
      </c>
      <c r="K234" s="167"/>
      <c r="L234" s="161"/>
      <c r="M234"/>
      <c r="N234"/>
      <c r="O234"/>
    </row>
    <row r="235" spans="1:15" ht="15" customHeight="1">
      <c r="A235" s="10">
        <v>45372</v>
      </c>
      <c r="B235" s="166"/>
      <c r="C235" t="s">
        <v>68</v>
      </c>
      <c r="D235">
        <v>1</v>
      </c>
      <c r="E235">
        <v>1</v>
      </c>
      <c r="F235"/>
      <c r="G235"/>
      <c r="H235"/>
      <c r="I235"/>
      <c r="J235" s="17">
        <f t="shared" si="3"/>
        <v>7.4</v>
      </c>
      <c r="K235" s="167"/>
      <c r="L235" s="161"/>
      <c r="M235"/>
      <c r="N235"/>
      <c r="O235"/>
    </row>
    <row r="236" spans="1:15" ht="15" customHeight="1">
      <c r="A236" s="10">
        <v>45373</v>
      </c>
      <c r="B236" s="166"/>
      <c r="C236" t="s">
        <v>69</v>
      </c>
      <c r="D236">
        <v>1</v>
      </c>
      <c r="E236">
        <v>1</v>
      </c>
      <c r="F236"/>
      <c r="G236"/>
      <c r="H236"/>
      <c r="I236"/>
      <c r="J236" s="17">
        <f t="shared" si="3"/>
        <v>7.4</v>
      </c>
      <c r="K236" s="167"/>
      <c r="L236" s="161"/>
      <c r="M236"/>
      <c r="N236"/>
      <c r="O236"/>
    </row>
    <row r="237" spans="1:15" ht="15" customHeight="1">
      <c r="A237" s="10">
        <v>45374</v>
      </c>
      <c r="B237" s="164"/>
      <c r="C237" s="14" t="s">
        <v>70</v>
      </c>
      <c r="D237" s="14"/>
      <c r="E237" s="14"/>
      <c r="F237" s="14"/>
      <c r="G237" s="14"/>
      <c r="H237" s="14">
        <v>1</v>
      </c>
      <c r="I237" s="14"/>
      <c r="J237" s="15" t="str">
        <f t="shared" si="3"/>
        <v/>
      </c>
      <c r="K237" s="167"/>
      <c r="L237" s="161"/>
      <c r="M237"/>
      <c r="N237"/>
      <c r="O237"/>
    </row>
    <row r="238" spans="1:15" ht="15" customHeight="1">
      <c r="A238" s="10">
        <v>45375</v>
      </c>
      <c r="B238" s="164"/>
      <c r="C238" s="14" t="s">
        <v>71</v>
      </c>
      <c r="D238" s="14"/>
      <c r="E238" s="14"/>
      <c r="F238" s="14"/>
      <c r="G238" s="14"/>
      <c r="H238" s="14">
        <v>1</v>
      </c>
      <c r="I238" s="14"/>
      <c r="J238" s="15" t="str">
        <f t="shared" si="3"/>
        <v/>
      </c>
      <c r="K238" s="167"/>
      <c r="L238" s="161"/>
      <c r="M238"/>
      <c r="N238"/>
      <c r="O238"/>
    </row>
    <row r="239" spans="1:15" ht="15" customHeight="1">
      <c r="A239" s="10">
        <v>45376</v>
      </c>
      <c r="B239" s="159">
        <v>13</v>
      </c>
      <c r="C239" t="s">
        <v>72</v>
      </c>
      <c r="D239" s="3">
        <v>1</v>
      </c>
      <c r="E239" s="3"/>
      <c r="F239" s="3"/>
      <c r="G239" s="3"/>
      <c r="H239" s="3"/>
      <c r="I239" s="3"/>
      <c r="J239" s="11">
        <f t="shared" si="3"/>
        <v>7.4</v>
      </c>
      <c r="K239" s="167"/>
      <c r="L239" s="161"/>
      <c r="M239"/>
      <c r="N239"/>
      <c r="O239"/>
    </row>
    <row r="240" spans="1:15" ht="15" customHeight="1">
      <c r="A240" s="10">
        <v>45377</v>
      </c>
      <c r="B240" s="159"/>
      <c r="C240" t="s">
        <v>66</v>
      </c>
      <c r="D240" s="3">
        <v>1</v>
      </c>
      <c r="E240" s="3"/>
      <c r="F240" s="3"/>
      <c r="G240" s="3"/>
      <c r="H240" s="3"/>
      <c r="I240" s="3"/>
      <c r="J240" s="11">
        <f t="shared" si="3"/>
        <v>7.4</v>
      </c>
      <c r="K240" s="167"/>
      <c r="L240" s="161"/>
      <c r="M240"/>
      <c r="N240"/>
      <c r="O240"/>
    </row>
    <row r="241" spans="1:15" ht="15" customHeight="1">
      <c r="A241" s="10">
        <v>45378</v>
      </c>
      <c r="B241" s="159"/>
      <c r="C241" t="s">
        <v>67</v>
      </c>
      <c r="D241" s="3">
        <v>1</v>
      </c>
      <c r="E241" s="3"/>
      <c r="F241" s="3"/>
      <c r="G241" s="3"/>
      <c r="H241" s="3"/>
      <c r="I241" s="3"/>
      <c r="J241" s="11">
        <f t="shared" si="3"/>
        <v>7.4</v>
      </c>
      <c r="K241" s="167"/>
      <c r="L241" s="161"/>
      <c r="M241"/>
      <c r="N241"/>
      <c r="O241"/>
    </row>
    <row r="242" spans="1:15" ht="15" customHeight="1">
      <c r="A242" s="10">
        <v>45379</v>
      </c>
      <c r="B242" s="171"/>
      <c r="C242" t="s">
        <v>68</v>
      </c>
      <c r="D242" s="24"/>
      <c r="E242" s="24"/>
      <c r="F242" s="24"/>
      <c r="G242" s="24">
        <v>1</v>
      </c>
      <c r="H242" s="24"/>
      <c r="I242" s="24"/>
      <c r="J242" s="25" t="str">
        <f t="shared" si="3"/>
        <v/>
      </c>
      <c r="K242" s="167"/>
      <c r="L242" s="161"/>
      <c r="M242"/>
      <c r="N242"/>
      <c r="O242"/>
    </row>
    <row r="243" spans="1:15" ht="15" customHeight="1">
      <c r="A243" s="10">
        <v>45380</v>
      </c>
      <c r="B243" s="171"/>
      <c r="C243" t="s">
        <v>69</v>
      </c>
      <c r="D243" s="24"/>
      <c r="E243" s="24"/>
      <c r="F243" s="24"/>
      <c r="G243" s="24">
        <v>1</v>
      </c>
      <c r="H243" s="24"/>
      <c r="I243" s="24"/>
      <c r="J243" s="25" t="str">
        <f t="shared" si="3"/>
        <v/>
      </c>
      <c r="K243" s="167"/>
      <c r="L243" s="161"/>
      <c r="M243"/>
      <c r="N243"/>
      <c r="O243"/>
    </row>
    <row r="244" spans="1:15" ht="15" customHeight="1">
      <c r="A244" s="10">
        <v>45381</v>
      </c>
      <c r="B244" s="164"/>
      <c r="C244" s="14" t="s">
        <v>70</v>
      </c>
      <c r="D244" s="14"/>
      <c r="E244" s="14"/>
      <c r="F244" s="14"/>
      <c r="G244" s="14"/>
      <c r="H244" s="14">
        <v>1</v>
      </c>
      <c r="I244" s="14"/>
      <c r="J244" s="15" t="str">
        <f t="shared" si="3"/>
        <v/>
      </c>
      <c r="K244" s="167"/>
      <c r="L244" s="161"/>
      <c r="M244"/>
      <c r="N244"/>
      <c r="O244"/>
    </row>
    <row r="245" spans="1:15" ht="15" customHeight="1">
      <c r="A245" s="10">
        <v>45382</v>
      </c>
      <c r="B245" s="164"/>
      <c r="C245" s="14" t="s">
        <v>71</v>
      </c>
      <c r="D245" s="14"/>
      <c r="E245" s="14"/>
      <c r="F245" s="14"/>
      <c r="G245" s="14"/>
      <c r="H245" s="14">
        <v>1</v>
      </c>
      <c r="I245" s="14"/>
      <c r="J245" s="15" t="str">
        <f t="shared" si="3"/>
        <v/>
      </c>
      <c r="K245" s="167"/>
      <c r="L245" s="161"/>
      <c r="M245"/>
      <c r="N245"/>
      <c r="O245"/>
    </row>
    <row r="246" spans="1:15" ht="15" customHeight="1">
      <c r="A246" s="10">
        <v>45383</v>
      </c>
      <c r="B246" s="171">
        <v>14</v>
      </c>
      <c r="C246" t="s">
        <v>72</v>
      </c>
      <c r="D246" s="24"/>
      <c r="E246" s="24"/>
      <c r="F246" s="24"/>
      <c r="G246" s="24">
        <v>1</v>
      </c>
      <c r="H246" s="24"/>
      <c r="I246" s="24"/>
      <c r="J246" s="25" t="str">
        <f t="shared" si="3"/>
        <v/>
      </c>
      <c r="K246" s="167"/>
      <c r="L246" s="161"/>
      <c r="M246"/>
      <c r="N246"/>
      <c r="O246"/>
    </row>
    <row r="247" spans="1:15" ht="15" customHeight="1">
      <c r="A247" s="10">
        <v>45384</v>
      </c>
      <c r="B247" s="166"/>
      <c r="C247" t="s">
        <v>66</v>
      </c>
      <c r="D247">
        <v>1</v>
      </c>
      <c r="E247">
        <v>1</v>
      </c>
      <c r="F247"/>
      <c r="G247"/>
      <c r="H247"/>
      <c r="I247"/>
      <c r="J247" s="17">
        <f t="shared" si="3"/>
        <v>7.4</v>
      </c>
      <c r="K247" s="167"/>
      <c r="L247" s="161"/>
      <c r="M247"/>
      <c r="N247"/>
      <c r="O247"/>
    </row>
    <row r="248" spans="1:15" ht="15" customHeight="1">
      <c r="A248" s="10">
        <v>45385</v>
      </c>
      <c r="B248" s="166"/>
      <c r="C248" t="s">
        <v>67</v>
      </c>
      <c r="D248">
        <v>1</v>
      </c>
      <c r="E248">
        <v>1</v>
      </c>
      <c r="F248"/>
      <c r="G248"/>
      <c r="H248"/>
      <c r="I248"/>
      <c r="J248" s="17">
        <f t="shared" si="3"/>
        <v>7.4</v>
      </c>
      <c r="K248" s="167"/>
      <c r="L248" s="161"/>
      <c r="M248"/>
      <c r="N248"/>
      <c r="O248"/>
    </row>
    <row r="249" spans="1:15" ht="15" customHeight="1">
      <c r="A249" s="10">
        <v>45386</v>
      </c>
      <c r="B249" s="166"/>
      <c r="C249" t="s">
        <v>68</v>
      </c>
      <c r="D249">
        <v>1</v>
      </c>
      <c r="E249">
        <v>1</v>
      </c>
      <c r="F249"/>
      <c r="G249"/>
      <c r="H249"/>
      <c r="I249"/>
      <c r="J249" s="17">
        <f t="shared" si="3"/>
        <v>7.4</v>
      </c>
      <c r="K249" s="167"/>
      <c r="L249" s="161"/>
      <c r="M249"/>
      <c r="N249"/>
      <c r="O249"/>
    </row>
    <row r="250" spans="1:15" ht="15" customHeight="1">
      <c r="A250" s="10">
        <v>45387</v>
      </c>
      <c r="B250" s="166"/>
      <c r="C250" t="s">
        <v>69</v>
      </c>
      <c r="D250">
        <v>1</v>
      </c>
      <c r="E250">
        <v>1</v>
      </c>
      <c r="F250"/>
      <c r="G250"/>
      <c r="H250"/>
      <c r="I250"/>
      <c r="J250" s="17">
        <f t="shared" si="3"/>
        <v>7.4</v>
      </c>
      <c r="K250" s="167"/>
      <c r="L250" s="161"/>
      <c r="M250"/>
      <c r="N250"/>
      <c r="O250"/>
    </row>
    <row r="251" spans="1:15" ht="15" customHeight="1">
      <c r="A251" s="10">
        <v>45388</v>
      </c>
      <c r="B251" s="164"/>
      <c r="C251" s="14" t="s">
        <v>70</v>
      </c>
      <c r="D251" s="14"/>
      <c r="E251" s="14"/>
      <c r="F251" s="14"/>
      <c r="G251" s="14"/>
      <c r="H251" s="14">
        <v>1</v>
      </c>
      <c r="I251" s="14"/>
      <c r="J251" s="15" t="str">
        <f t="shared" si="3"/>
        <v/>
      </c>
      <c r="K251" s="167"/>
      <c r="L251" s="161"/>
      <c r="M251"/>
      <c r="N251"/>
      <c r="O251"/>
    </row>
    <row r="252" spans="1:15" ht="15" customHeight="1">
      <c r="A252" s="10">
        <v>45389</v>
      </c>
      <c r="B252" s="164"/>
      <c r="C252" s="14" t="s">
        <v>71</v>
      </c>
      <c r="D252" s="14"/>
      <c r="E252" s="14"/>
      <c r="F252" s="14"/>
      <c r="G252" s="14"/>
      <c r="H252" s="14">
        <v>1</v>
      </c>
      <c r="I252" s="14"/>
      <c r="J252" s="15" t="str">
        <f t="shared" si="3"/>
        <v/>
      </c>
      <c r="K252" s="167"/>
      <c r="L252" s="161"/>
      <c r="M252"/>
      <c r="N252"/>
      <c r="O252"/>
    </row>
    <row r="253" spans="1:15" ht="15" customHeight="1">
      <c r="A253" s="10">
        <v>45390</v>
      </c>
      <c r="B253" s="166">
        <v>15</v>
      </c>
      <c r="C253" t="s">
        <v>72</v>
      </c>
      <c r="D253">
        <v>1</v>
      </c>
      <c r="E253">
        <v>1</v>
      </c>
      <c r="F253"/>
      <c r="G253"/>
      <c r="H253"/>
      <c r="I253"/>
      <c r="J253" s="17">
        <f t="shared" si="3"/>
        <v>7.4</v>
      </c>
      <c r="K253" s="167"/>
      <c r="L253" s="161"/>
      <c r="M253"/>
      <c r="N253"/>
      <c r="O253"/>
    </row>
    <row r="254" spans="1:15" ht="15" customHeight="1">
      <c r="A254" s="10">
        <v>45391</v>
      </c>
      <c r="B254" s="166"/>
      <c r="C254" t="s">
        <v>66</v>
      </c>
      <c r="D254">
        <v>1</v>
      </c>
      <c r="E254">
        <v>1</v>
      </c>
      <c r="F254"/>
      <c r="G254"/>
      <c r="H254"/>
      <c r="I254"/>
      <c r="J254" s="17">
        <f t="shared" si="3"/>
        <v>7.4</v>
      </c>
      <c r="K254" s="167"/>
      <c r="L254" s="161"/>
      <c r="M254"/>
      <c r="N254"/>
      <c r="O254"/>
    </row>
    <row r="255" spans="1:15" ht="15" customHeight="1">
      <c r="A255" s="10">
        <v>45392</v>
      </c>
      <c r="B255" s="166"/>
      <c r="C255" t="s">
        <v>67</v>
      </c>
      <c r="D255">
        <v>1</v>
      </c>
      <c r="E255">
        <v>1</v>
      </c>
      <c r="F255"/>
      <c r="G255"/>
      <c r="H255"/>
      <c r="I255"/>
      <c r="J255" s="17">
        <f t="shared" si="3"/>
        <v>7.4</v>
      </c>
      <c r="K255" s="167"/>
      <c r="L255" s="161"/>
      <c r="M255"/>
      <c r="N255"/>
      <c r="O255"/>
    </row>
    <row r="256" spans="1:15" ht="15" customHeight="1">
      <c r="A256" s="10">
        <v>45393</v>
      </c>
      <c r="B256" s="166"/>
      <c r="C256" t="s">
        <v>68</v>
      </c>
      <c r="D256">
        <v>1</v>
      </c>
      <c r="E256">
        <v>1</v>
      </c>
      <c r="F256"/>
      <c r="G256"/>
      <c r="H256"/>
      <c r="I256"/>
      <c r="J256" s="17">
        <f t="shared" si="3"/>
        <v>7.4</v>
      </c>
      <c r="K256" s="167"/>
      <c r="L256" s="161"/>
      <c r="M256"/>
      <c r="N256"/>
      <c r="O256"/>
    </row>
    <row r="257" spans="1:15" ht="15" customHeight="1">
      <c r="A257" s="10">
        <v>45394</v>
      </c>
      <c r="B257" s="166"/>
      <c r="C257" t="s">
        <v>69</v>
      </c>
      <c r="D257">
        <v>1</v>
      </c>
      <c r="E257">
        <v>1</v>
      </c>
      <c r="F257"/>
      <c r="G257"/>
      <c r="H257"/>
      <c r="I257"/>
      <c r="J257" s="17">
        <f t="shared" si="3"/>
        <v>7.4</v>
      </c>
      <c r="K257" s="167"/>
      <c r="L257" s="161"/>
      <c r="M257"/>
      <c r="N257"/>
      <c r="O257"/>
    </row>
    <row r="258" spans="1:15" ht="15" customHeight="1">
      <c r="A258" s="10">
        <v>45395</v>
      </c>
      <c r="B258" s="164"/>
      <c r="C258" s="14" t="s">
        <v>70</v>
      </c>
      <c r="D258" s="14"/>
      <c r="E258" s="14"/>
      <c r="F258" s="14"/>
      <c r="G258" s="14"/>
      <c r="H258" s="14">
        <v>1</v>
      </c>
      <c r="I258" s="14"/>
      <c r="J258" s="15" t="str">
        <f t="shared" ref="J258:J321" si="4">IF(D258=1,7.4,"")</f>
        <v/>
      </c>
      <c r="K258" s="167"/>
      <c r="L258" s="161"/>
      <c r="M258"/>
      <c r="N258"/>
      <c r="O258"/>
    </row>
    <row r="259" spans="1:15" ht="15" customHeight="1">
      <c r="A259" s="10">
        <v>45396</v>
      </c>
      <c r="B259" s="164"/>
      <c r="C259" s="14" t="s">
        <v>71</v>
      </c>
      <c r="D259" s="14"/>
      <c r="E259" s="14"/>
      <c r="F259" s="14"/>
      <c r="G259" s="14"/>
      <c r="H259" s="14">
        <v>1</v>
      </c>
      <c r="I259" s="14"/>
      <c r="J259" s="15" t="str">
        <f t="shared" si="4"/>
        <v/>
      </c>
      <c r="K259" s="167"/>
      <c r="L259" s="161"/>
      <c r="M259"/>
      <c r="N259"/>
      <c r="O259"/>
    </row>
    <row r="260" spans="1:15" ht="15" customHeight="1">
      <c r="A260" s="10">
        <v>45397</v>
      </c>
      <c r="B260" s="166">
        <v>16</v>
      </c>
      <c r="C260" t="s">
        <v>72</v>
      </c>
      <c r="D260">
        <v>1</v>
      </c>
      <c r="E260">
        <v>1</v>
      </c>
      <c r="F260"/>
      <c r="G260"/>
      <c r="H260"/>
      <c r="I260"/>
      <c r="J260" s="17">
        <f t="shared" si="4"/>
        <v>7.4</v>
      </c>
      <c r="K260" s="167"/>
      <c r="L260" s="161"/>
      <c r="M260"/>
      <c r="N260"/>
      <c r="O260"/>
    </row>
    <row r="261" spans="1:15" ht="15" customHeight="1">
      <c r="A261" s="10">
        <v>45398</v>
      </c>
      <c r="B261" s="166"/>
      <c r="C261" t="s">
        <v>66</v>
      </c>
      <c r="D261">
        <v>1</v>
      </c>
      <c r="E261">
        <v>1</v>
      </c>
      <c r="F261"/>
      <c r="G261"/>
      <c r="H261"/>
      <c r="I261"/>
      <c r="J261" s="17">
        <f t="shared" si="4"/>
        <v>7.4</v>
      </c>
      <c r="K261" s="167"/>
      <c r="L261" s="161"/>
      <c r="M261"/>
      <c r="N261"/>
      <c r="O261"/>
    </row>
    <row r="262" spans="1:15" ht="15" customHeight="1">
      <c r="A262" s="10">
        <v>45399</v>
      </c>
      <c r="B262" s="166"/>
      <c r="C262" t="s">
        <v>67</v>
      </c>
      <c r="D262">
        <v>1</v>
      </c>
      <c r="E262">
        <v>1</v>
      </c>
      <c r="F262"/>
      <c r="G262"/>
      <c r="H262"/>
      <c r="I262"/>
      <c r="J262" s="17">
        <f t="shared" si="4"/>
        <v>7.4</v>
      </c>
      <c r="K262" s="167"/>
      <c r="L262" s="161"/>
      <c r="M262"/>
      <c r="N262"/>
      <c r="O262"/>
    </row>
    <row r="263" spans="1:15" ht="15" customHeight="1">
      <c r="A263" s="10">
        <v>45400</v>
      </c>
      <c r="B263" s="166"/>
      <c r="C263" t="s">
        <v>68</v>
      </c>
      <c r="D263">
        <v>1</v>
      </c>
      <c r="E263">
        <v>1</v>
      </c>
      <c r="F263"/>
      <c r="G263"/>
      <c r="H263"/>
      <c r="I263"/>
      <c r="J263" s="17">
        <f t="shared" si="4"/>
        <v>7.4</v>
      </c>
      <c r="K263" s="167"/>
      <c r="L263" s="161"/>
      <c r="M263"/>
      <c r="N263"/>
      <c r="O263"/>
    </row>
    <row r="264" spans="1:15" ht="15" customHeight="1">
      <c r="A264" s="10">
        <v>45401</v>
      </c>
      <c r="B264" s="166"/>
      <c r="C264" t="s">
        <v>69</v>
      </c>
      <c r="D264">
        <v>1</v>
      </c>
      <c r="E264">
        <v>1</v>
      </c>
      <c r="F264"/>
      <c r="G264"/>
      <c r="H264"/>
      <c r="I264"/>
      <c r="J264" s="17">
        <f t="shared" si="4"/>
        <v>7.4</v>
      </c>
      <c r="K264" s="167"/>
      <c r="L264" s="161"/>
      <c r="M264"/>
      <c r="N264"/>
      <c r="O264"/>
    </row>
    <row r="265" spans="1:15" ht="15" customHeight="1">
      <c r="A265" s="10">
        <v>45402</v>
      </c>
      <c r="B265" s="164"/>
      <c r="C265" s="14" t="s">
        <v>70</v>
      </c>
      <c r="D265" s="14"/>
      <c r="E265" s="14"/>
      <c r="F265" s="14"/>
      <c r="G265" s="14"/>
      <c r="H265" s="14">
        <v>1</v>
      </c>
      <c r="I265" s="14"/>
      <c r="J265" s="15" t="str">
        <f t="shared" si="4"/>
        <v/>
      </c>
      <c r="K265" s="167"/>
      <c r="L265" s="161"/>
      <c r="M265"/>
      <c r="N265"/>
      <c r="O265"/>
    </row>
    <row r="266" spans="1:15" ht="15" customHeight="1">
      <c r="A266" s="10">
        <v>45403</v>
      </c>
      <c r="B266" s="164"/>
      <c r="C266" s="14" t="s">
        <v>71</v>
      </c>
      <c r="D266" s="14"/>
      <c r="E266" s="14"/>
      <c r="F266" s="14"/>
      <c r="G266" s="14"/>
      <c r="H266" s="14">
        <v>1</v>
      </c>
      <c r="I266" s="14"/>
      <c r="J266" s="15" t="str">
        <f t="shared" si="4"/>
        <v/>
      </c>
      <c r="K266" s="167"/>
      <c r="L266" s="161"/>
      <c r="M266"/>
      <c r="N266"/>
      <c r="O266"/>
    </row>
    <row r="267" spans="1:15" ht="15" customHeight="1">
      <c r="A267" s="10">
        <v>45404</v>
      </c>
      <c r="B267" s="166">
        <v>17</v>
      </c>
      <c r="C267" t="s">
        <v>72</v>
      </c>
      <c r="D267">
        <v>1</v>
      </c>
      <c r="E267">
        <v>1</v>
      </c>
      <c r="F267"/>
      <c r="G267"/>
      <c r="H267"/>
      <c r="I267"/>
      <c r="J267" s="17">
        <f t="shared" si="4"/>
        <v>7.4</v>
      </c>
      <c r="K267" s="167"/>
      <c r="L267" s="161"/>
      <c r="M267"/>
      <c r="N267"/>
      <c r="O267"/>
    </row>
    <row r="268" spans="1:15" ht="15" customHeight="1">
      <c r="A268" s="10">
        <v>45405</v>
      </c>
      <c r="B268" s="166"/>
      <c r="C268" t="s">
        <v>66</v>
      </c>
      <c r="D268">
        <v>1</v>
      </c>
      <c r="E268">
        <v>1</v>
      </c>
      <c r="F268"/>
      <c r="G268"/>
      <c r="H268"/>
      <c r="I268"/>
      <c r="J268" s="17">
        <f t="shared" si="4"/>
        <v>7.4</v>
      </c>
      <c r="K268" s="167"/>
      <c r="L268" s="161"/>
      <c r="M268"/>
      <c r="N268"/>
      <c r="O268"/>
    </row>
    <row r="269" spans="1:15" ht="15" customHeight="1">
      <c r="A269" s="10">
        <v>45406</v>
      </c>
      <c r="B269" s="166"/>
      <c r="C269" t="s">
        <v>67</v>
      </c>
      <c r="D269">
        <v>1</v>
      </c>
      <c r="E269">
        <v>1</v>
      </c>
      <c r="F269"/>
      <c r="G269"/>
      <c r="H269"/>
      <c r="I269"/>
      <c r="J269" s="17">
        <f t="shared" si="4"/>
        <v>7.4</v>
      </c>
      <c r="K269" s="167"/>
      <c r="L269" s="161"/>
      <c r="M269"/>
      <c r="N269"/>
      <c r="O269"/>
    </row>
    <row r="270" spans="1:15" ht="15" customHeight="1">
      <c r="A270" s="10">
        <v>45407</v>
      </c>
      <c r="B270" s="166"/>
      <c r="C270" t="s">
        <v>68</v>
      </c>
      <c r="D270">
        <v>1</v>
      </c>
      <c r="E270">
        <v>1</v>
      </c>
      <c r="F270"/>
      <c r="G270"/>
      <c r="H270"/>
      <c r="I270"/>
      <c r="J270" s="17">
        <f t="shared" si="4"/>
        <v>7.4</v>
      </c>
      <c r="K270" s="167"/>
      <c r="L270" s="161"/>
      <c r="M270"/>
      <c r="N270"/>
      <c r="O270"/>
    </row>
    <row r="271" spans="1:15" ht="15" customHeight="1">
      <c r="A271" s="10">
        <v>45408</v>
      </c>
      <c r="B271" s="166"/>
      <c r="C271" t="s">
        <v>69</v>
      </c>
      <c r="D271">
        <v>1</v>
      </c>
      <c r="E271">
        <v>1</v>
      </c>
      <c r="F271"/>
      <c r="G271"/>
      <c r="H271"/>
      <c r="I271"/>
      <c r="J271" s="17">
        <f t="shared" si="4"/>
        <v>7.4</v>
      </c>
      <c r="K271" s="167"/>
      <c r="L271" s="161"/>
      <c r="M271"/>
      <c r="N271"/>
      <c r="O271"/>
    </row>
    <row r="272" spans="1:15" ht="15" customHeight="1">
      <c r="A272" s="10">
        <v>45409</v>
      </c>
      <c r="B272" s="164"/>
      <c r="C272" s="14" t="s">
        <v>70</v>
      </c>
      <c r="D272" s="14"/>
      <c r="E272" s="14"/>
      <c r="F272" s="14"/>
      <c r="G272" s="14"/>
      <c r="H272" s="14">
        <v>1</v>
      </c>
      <c r="I272" s="14"/>
      <c r="J272" s="15" t="str">
        <f t="shared" si="4"/>
        <v/>
      </c>
      <c r="K272" s="167"/>
      <c r="L272" s="161"/>
      <c r="M272"/>
      <c r="N272"/>
      <c r="O272"/>
    </row>
    <row r="273" spans="1:15" ht="15" customHeight="1">
      <c r="A273" s="10">
        <v>45410</v>
      </c>
      <c r="B273" s="164"/>
      <c r="C273" s="14" t="s">
        <v>71</v>
      </c>
      <c r="D273" s="14"/>
      <c r="E273" s="14"/>
      <c r="F273" s="14"/>
      <c r="G273" s="14"/>
      <c r="H273" s="14">
        <v>1</v>
      </c>
      <c r="I273" s="14"/>
      <c r="J273" s="15" t="str">
        <f t="shared" si="4"/>
        <v/>
      </c>
      <c r="K273" s="167"/>
      <c r="L273" s="161"/>
      <c r="M273"/>
      <c r="N273"/>
      <c r="O273"/>
    </row>
    <row r="274" spans="1:15" ht="15" customHeight="1">
      <c r="A274" s="10">
        <v>45411</v>
      </c>
      <c r="B274" s="166">
        <v>18</v>
      </c>
      <c r="C274" t="s">
        <v>72</v>
      </c>
      <c r="D274">
        <v>1</v>
      </c>
      <c r="E274">
        <v>1</v>
      </c>
      <c r="F274"/>
      <c r="G274"/>
      <c r="H274"/>
      <c r="I274"/>
      <c r="J274" s="17">
        <f t="shared" si="4"/>
        <v>7.4</v>
      </c>
      <c r="K274" s="167"/>
      <c r="L274" s="161"/>
      <c r="M274"/>
      <c r="N274"/>
      <c r="O274"/>
    </row>
    <row r="275" spans="1:15" ht="15" customHeight="1">
      <c r="A275" s="10">
        <v>45412</v>
      </c>
      <c r="B275" s="166"/>
      <c r="C275" t="s">
        <v>66</v>
      </c>
      <c r="D275">
        <v>1</v>
      </c>
      <c r="E275">
        <v>1</v>
      </c>
      <c r="F275"/>
      <c r="G275"/>
      <c r="H275"/>
      <c r="I275"/>
      <c r="J275" s="17">
        <f t="shared" si="4"/>
        <v>7.4</v>
      </c>
      <c r="K275" s="167"/>
      <c r="L275" s="161"/>
      <c r="M275"/>
      <c r="N275"/>
      <c r="O275"/>
    </row>
    <row r="276" spans="1:15" ht="15" customHeight="1">
      <c r="A276" s="10">
        <v>45413</v>
      </c>
      <c r="B276" s="166"/>
      <c r="C276" t="s">
        <v>67</v>
      </c>
      <c r="D276">
        <v>1</v>
      </c>
      <c r="E276">
        <v>1</v>
      </c>
      <c r="F276"/>
      <c r="G276"/>
      <c r="H276"/>
      <c r="I276"/>
      <c r="J276" s="17">
        <f t="shared" si="4"/>
        <v>7.4</v>
      </c>
      <c r="K276" s="167"/>
      <c r="L276" s="161"/>
      <c r="M276"/>
      <c r="N276"/>
      <c r="O276"/>
    </row>
    <row r="277" spans="1:15" ht="15" customHeight="1">
      <c r="A277" s="10">
        <v>45414</v>
      </c>
      <c r="B277" s="166"/>
      <c r="C277" t="s">
        <v>68</v>
      </c>
      <c r="D277">
        <v>1</v>
      </c>
      <c r="E277">
        <v>1</v>
      </c>
      <c r="F277"/>
      <c r="G277"/>
      <c r="H277"/>
      <c r="I277"/>
      <c r="J277" s="17">
        <f t="shared" si="4"/>
        <v>7.4</v>
      </c>
      <c r="K277" s="167"/>
      <c r="L277" s="161"/>
      <c r="M277"/>
      <c r="N277"/>
      <c r="O277"/>
    </row>
    <row r="278" spans="1:15" ht="15" customHeight="1">
      <c r="A278" s="10">
        <v>45415</v>
      </c>
      <c r="B278" s="166"/>
      <c r="C278" t="s">
        <v>69</v>
      </c>
      <c r="D278">
        <v>1</v>
      </c>
      <c r="E278">
        <v>1</v>
      </c>
      <c r="F278"/>
      <c r="G278"/>
      <c r="H278"/>
      <c r="I278"/>
      <c r="J278" s="17">
        <f t="shared" si="4"/>
        <v>7.4</v>
      </c>
      <c r="K278" s="167"/>
      <c r="L278" s="161"/>
      <c r="M278"/>
      <c r="N278"/>
      <c r="O278"/>
    </row>
    <row r="279" spans="1:15" ht="15" customHeight="1">
      <c r="A279" s="10">
        <v>45416</v>
      </c>
      <c r="B279" s="164"/>
      <c r="C279" s="14" t="s">
        <v>70</v>
      </c>
      <c r="D279" s="14"/>
      <c r="E279" s="14"/>
      <c r="F279" s="14"/>
      <c r="G279" s="14"/>
      <c r="H279" s="14">
        <v>1</v>
      </c>
      <c r="I279" s="14"/>
      <c r="J279" s="15" t="str">
        <f t="shared" si="4"/>
        <v/>
      </c>
      <c r="K279" s="167"/>
      <c r="L279" s="161"/>
      <c r="M279"/>
      <c r="N279"/>
      <c r="O279"/>
    </row>
    <row r="280" spans="1:15" ht="15" customHeight="1">
      <c r="A280" s="10">
        <v>45417</v>
      </c>
      <c r="B280" s="164"/>
      <c r="C280" s="14" t="s">
        <v>71</v>
      </c>
      <c r="D280" s="14"/>
      <c r="E280" s="14"/>
      <c r="F280" s="14"/>
      <c r="G280" s="14"/>
      <c r="H280" s="14">
        <v>1</v>
      </c>
      <c r="I280" s="14"/>
      <c r="J280" s="15" t="str">
        <f t="shared" si="4"/>
        <v/>
      </c>
      <c r="K280" s="167"/>
      <c r="L280" s="161"/>
      <c r="M280"/>
      <c r="N280"/>
      <c r="O280"/>
    </row>
    <row r="281" spans="1:15" ht="15" customHeight="1">
      <c r="A281" s="10">
        <v>45418</v>
      </c>
      <c r="B281" s="166">
        <v>19</v>
      </c>
      <c r="C281" t="s">
        <v>72</v>
      </c>
      <c r="D281">
        <v>1</v>
      </c>
      <c r="E281">
        <v>1</v>
      </c>
      <c r="F281"/>
      <c r="G281"/>
      <c r="H281"/>
      <c r="I281"/>
      <c r="J281" s="17">
        <f t="shared" si="4"/>
        <v>7.4</v>
      </c>
      <c r="K281" s="167"/>
      <c r="L281" s="161"/>
      <c r="M281"/>
      <c r="N281"/>
      <c r="O281"/>
    </row>
    <row r="282" spans="1:15" ht="15" customHeight="1">
      <c r="A282" s="10">
        <v>45419</v>
      </c>
      <c r="B282" s="166"/>
      <c r="C282" t="s">
        <v>66</v>
      </c>
      <c r="D282">
        <v>1</v>
      </c>
      <c r="E282">
        <v>1</v>
      </c>
      <c r="F282"/>
      <c r="G282"/>
      <c r="H282"/>
      <c r="I282"/>
      <c r="J282" s="17">
        <f t="shared" si="4"/>
        <v>7.4</v>
      </c>
      <c r="K282" s="167"/>
      <c r="L282" s="161"/>
      <c r="M282"/>
      <c r="N282"/>
      <c r="O282"/>
    </row>
    <row r="283" spans="1:15" ht="15" customHeight="1">
      <c r="A283" s="10">
        <v>45420</v>
      </c>
      <c r="B283" s="166"/>
      <c r="C283" t="s">
        <v>67</v>
      </c>
      <c r="D283">
        <v>1</v>
      </c>
      <c r="E283">
        <v>1</v>
      </c>
      <c r="F283"/>
      <c r="G283"/>
      <c r="H283"/>
      <c r="I283"/>
      <c r="J283" s="17">
        <f t="shared" si="4"/>
        <v>7.4</v>
      </c>
      <c r="K283" s="167"/>
      <c r="L283" s="161"/>
      <c r="M283"/>
      <c r="N283"/>
      <c r="O283"/>
    </row>
    <row r="284" spans="1:15" ht="15" customHeight="1">
      <c r="A284" s="10">
        <v>45421</v>
      </c>
      <c r="B284" s="171"/>
      <c r="C284" t="s">
        <v>68</v>
      </c>
      <c r="D284" s="24"/>
      <c r="E284" s="24"/>
      <c r="F284" s="24"/>
      <c r="G284" s="24">
        <v>1</v>
      </c>
      <c r="H284" s="24"/>
      <c r="I284" s="24"/>
      <c r="J284" s="25" t="str">
        <f t="shared" si="4"/>
        <v/>
      </c>
      <c r="K284" s="167"/>
      <c r="L284" s="161"/>
      <c r="M284"/>
      <c r="N284"/>
      <c r="O284"/>
    </row>
    <row r="285" spans="1:15" ht="15" customHeight="1">
      <c r="A285" s="10">
        <v>45422</v>
      </c>
      <c r="B285" s="159"/>
      <c r="C285" t="s">
        <v>69</v>
      </c>
      <c r="D285" s="3">
        <v>1</v>
      </c>
      <c r="E285" s="3"/>
      <c r="F285" s="3"/>
      <c r="G285" s="3"/>
      <c r="H285" s="3"/>
      <c r="I285" s="3"/>
      <c r="J285" s="11">
        <f t="shared" si="4"/>
        <v>7.4</v>
      </c>
      <c r="K285" s="167"/>
      <c r="L285" s="161"/>
      <c r="M285"/>
      <c r="N285"/>
      <c r="O285"/>
    </row>
    <row r="286" spans="1:15" ht="15" customHeight="1">
      <c r="A286" s="10">
        <v>45423</v>
      </c>
      <c r="B286" s="164"/>
      <c r="C286" s="14" t="s">
        <v>70</v>
      </c>
      <c r="D286" s="14"/>
      <c r="E286" s="14"/>
      <c r="F286" s="14"/>
      <c r="G286" s="14"/>
      <c r="H286" s="14">
        <v>1</v>
      </c>
      <c r="I286" s="14"/>
      <c r="J286" s="15" t="str">
        <f t="shared" si="4"/>
        <v/>
      </c>
      <c r="K286" s="167"/>
      <c r="L286" s="161"/>
      <c r="M286"/>
      <c r="N286"/>
      <c r="O286"/>
    </row>
    <row r="287" spans="1:15" ht="15" customHeight="1">
      <c r="A287" s="10">
        <v>45424</v>
      </c>
      <c r="B287" s="164"/>
      <c r="C287" s="14" t="s">
        <v>71</v>
      </c>
      <c r="D287" s="14"/>
      <c r="E287" s="14"/>
      <c r="F287" s="14"/>
      <c r="G287" s="14"/>
      <c r="H287" s="14">
        <v>1</v>
      </c>
      <c r="I287" s="14"/>
      <c r="J287" s="15" t="str">
        <f t="shared" si="4"/>
        <v/>
      </c>
      <c r="K287" s="167"/>
      <c r="L287" s="161"/>
      <c r="M287"/>
      <c r="N287"/>
      <c r="O287"/>
    </row>
    <row r="288" spans="1:15" ht="15" customHeight="1">
      <c r="A288" s="10">
        <v>45425</v>
      </c>
      <c r="B288" s="166">
        <v>20</v>
      </c>
      <c r="C288" t="s">
        <v>72</v>
      </c>
      <c r="D288">
        <v>1</v>
      </c>
      <c r="E288">
        <v>1</v>
      </c>
      <c r="F288"/>
      <c r="G288"/>
      <c r="H288"/>
      <c r="I288"/>
      <c r="J288" s="17">
        <f t="shared" si="4"/>
        <v>7.4</v>
      </c>
      <c r="K288" s="167"/>
      <c r="L288" s="161"/>
      <c r="M288"/>
      <c r="N288"/>
      <c r="O288"/>
    </row>
    <row r="289" spans="1:15" ht="15" customHeight="1">
      <c r="A289" s="10">
        <v>45426</v>
      </c>
      <c r="B289" s="166"/>
      <c r="C289" t="s">
        <v>66</v>
      </c>
      <c r="D289">
        <v>1</v>
      </c>
      <c r="E289">
        <v>1</v>
      </c>
      <c r="F289"/>
      <c r="G289"/>
      <c r="H289"/>
      <c r="I289"/>
      <c r="J289" s="17">
        <f t="shared" si="4"/>
        <v>7.4</v>
      </c>
      <c r="K289" s="167"/>
      <c r="L289" s="161"/>
      <c r="M289"/>
      <c r="N289"/>
      <c r="O289"/>
    </row>
    <row r="290" spans="1:15" ht="15" customHeight="1">
      <c r="A290" s="10">
        <v>45427</v>
      </c>
      <c r="B290" s="166"/>
      <c r="C290" t="s">
        <v>67</v>
      </c>
      <c r="D290">
        <v>1</v>
      </c>
      <c r="E290">
        <v>1</v>
      </c>
      <c r="F290"/>
      <c r="G290"/>
      <c r="H290"/>
      <c r="I290"/>
      <c r="J290" s="17">
        <f t="shared" si="4"/>
        <v>7.4</v>
      </c>
      <c r="K290" s="167"/>
      <c r="L290" s="161"/>
      <c r="M290"/>
      <c r="N290"/>
      <c r="O290"/>
    </row>
    <row r="291" spans="1:15" ht="15" customHeight="1">
      <c r="A291" s="10">
        <v>45428</v>
      </c>
      <c r="B291" s="166"/>
      <c r="C291" t="s">
        <v>68</v>
      </c>
      <c r="D291">
        <v>1</v>
      </c>
      <c r="E291">
        <v>1</v>
      </c>
      <c r="F291"/>
      <c r="G291"/>
      <c r="H291"/>
      <c r="I291"/>
      <c r="J291" s="17">
        <f t="shared" si="4"/>
        <v>7.4</v>
      </c>
      <c r="K291" s="167"/>
      <c r="L291" s="161"/>
      <c r="M291"/>
      <c r="N291"/>
      <c r="O291"/>
    </row>
    <row r="292" spans="1:15" ht="15" customHeight="1">
      <c r="A292" s="10">
        <v>45429</v>
      </c>
      <c r="B292" s="166"/>
      <c r="C292" t="s">
        <v>69</v>
      </c>
      <c r="D292">
        <v>1</v>
      </c>
      <c r="E292">
        <v>1</v>
      </c>
      <c r="F292"/>
      <c r="G292"/>
      <c r="H292"/>
      <c r="I292"/>
      <c r="J292" s="17">
        <f t="shared" si="4"/>
        <v>7.4</v>
      </c>
      <c r="K292" s="167"/>
      <c r="L292" s="161"/>
      <c r="M292"/>
      <c r="N292"/>
      <c r="O292"/>
    </row>
    <row r="293" spans="1:15" ht="15" customHeight="1">
      <c r="A293" s="10">
        <v>45430</v>
      </c>
      <c r="B293" s="164"/>
      <c r="C293" s="14" t="s">
        <v>70</v>
      </c>
      <c r="D293" s="14"/>
      <c r="E293" s="14"/>
      <c r="F293" s="14"/>
      <c r="G293" s="14"/>
      <c r="H293" s="14">
        <v>1</v>
      </c>
      <c r="I293" s="14"/>
      <c r="J293" s="15" t="str">
        <f t="shared" si="4"/>
        <v/>
      </c>
      <c r="K293" s="167"/>
      <c r="L293" s="161"/>
      <c r="M293"/>
      <c r="N293"/>
      <c r="O293"/>
    </row>
    <row r="294" spans="1:15" ht="15" customHeight="1">
      <c r="A294" s="10">
        <v>45431</v>
      </c>
      <c r="B294" s="164"/>
      <c r="C294" s="14" t="s">
        <v>71</v>
      </c>
      <c r="D294" s="14"/>
      <c r="E294" s="14"/>
      <c r="F294" s="14"/>
      <c r="G294" s="14"/>
      <c r="H294" s="14">
        <v>1</v>
      </c>
      <c r="I294" s="14"/>
      <c r="J294" s="15" t="str">
        <f t="shared" si="4"/>
        <v/>
      </c>
      <c r="K294" s="167"/>
      <c r="L294" s="161"/>
      <c r="M294"/>
      <c r="N294"/>
      <c r="O294"/>
    </row>
    <row r="295" spans="1:15" ht="15" customHeight="1">
      <c r="A295" s="10">
        <v>45432</v>
      </c>
      <c r="B295" s="171">
        <v>21</v>
      </c>
      <c r="C295" t="s">
        <v>72</v>
      </c>
      <c r="D295" s="24"/>
      <c r="E295" s="24"/>
      <c r="F295" s="24"/>
      <c r="G295" s="24">
        <v>1</v>
      </c>
      <c r="H295" s="24"/>
      <c r="I295" s="24"/>
      <c r="J295" s="25" t="str">
        <f t="shared" si="4"/>
        <v/>
      </c>
      <c r="K295" s="167"/>
      <c r="L295" s="161"/>
      <c r="M295"/>
      <c r="N295"/>
      <c r="O295"/>
    </row>
    <row r="296" spans="1:15" ht="15" customHeight="1">
      <c r="A296" s="10">
        <v>45433</v>
      </c>
      <c r="B296" s="166"/>
      <c r="C296" t="s">
        <v>66</v>
      </c>
      <c r="D296">
        <v>1</v>
      </c>
      <c r="E296">
        <v>1</v>
      </c>
      <c r="F296"/>
      <c r="G296"/>
      <c r="H296"/>
      <c r="I296"/>
      <c r="J296" s="17">
        <f t="shared" si="4"/>
        <v>7.4</v>
      </c>
      <c r="K296" s="167"/>
      <c r="L296" s="161"/>
      <c r="M296"/>
      <c r="N296"/>
      <c r="O296"/>
    </row>
    <row r="297" spans="1:15" ht="15" customHeight="1">
      <c r="A297" s="10">
        <v>45434</v>
      </c>
      <c r="B297" s="166"/>
      <c r="C297" t="s">
        <v>67</v>
      </c>
      <c r="D297">
        <v>1</v>
      </c>
      <c r="E297">
        <v>1</v>
      </c>
      <c r="F297"/>
      <c r="G297"/>
      <c r="H297"/>
      <c r="I297"/>
      <c r="J297" s="17">
        <f t="shared" si="4"/>
        <v>7.4</v>
      </c>
      <c r="K297" s="167" t="s">
        <v>64</v>
      </c>
      <c r="L297" s="161"/>
      <c r="M297"/>
      <c r="N297"/>
      <c r="O297"/>
    </row>
    <row r="298" spans="1:15" ht="15" customHeight="1">
      <c r="A298" s="10">
        <v>45435</v>
      </c>
      <c r="B298" s="166"/>
      <c r="C298" t="s">
        <v>68</v>
      </c>
      <c r="D298">
        <v>1</v>
      </c>
      <c r="E298"/>
      <c r="F298"/>
      <c r="G298"/>
      <c r="H298"/>
      <c r="I298">
        <v>1</v>
      </c>
      <c r="J298" s="17">
        <f t="shared" si="4"/>
        <v>7.4</v>
      </c>
      <c r="K298" s="167"/>
      <c r="L298" s="161"/>
      <c r="M298"/>
      <c r="N298"/>
      <c r="O298"/>
    </row>
    <row r="299" spans="1:15" ht="15" customHeight="1">
      <c r="A299" s="10">
        <v>45436</v>
      </c>
      <c r="B299" s="166"/>
      <c r="C299" t="s">
        <v>69</v>
      </c>
      <c r="D299">
        <v>1</v>
      </c>
      <c r="E299"/>
      <c r="F299"/>
      <c r="G299"/>
      <c r="H299"/>
      <c r="I299">
        <v>1</v>
      </c>
      <c r="J299" s="17">
        <f t="shared" si="4"/>
        <v>7.4</v>
      </c>
      <c r="K299" s="167"/>
      <c r="L299" s="161"/>
      <c r="M299"/>
      <c r="N299"/>
      <c r="O299"/>
    </row>
    <row r="300" spans="1:15" ht="15" customHeight="1">
      <c r="A300" s="10">
        <v>45437</v>
      </c>
      <c r="B300" s="164"/>
      <c r="C300" s="14" t="s">
        <v>70</v>
      </c>
      <c r="D300" s="14"/>
      <c r="E300" s="14"/>
      <c r="F300" s="14"/>
      <c r="G300" s="14"/>
      <c r="H300" s="14">
        <v>1</v>
      </c>
      <c r="I300" s="14"/>
      <c r="J300" s="15" t="str">
        <f t="shared" si="4"/>
        <v/>
      </c>
      <c r="K300" s="167"/>
      <c r="L300" s="161"/>
      <c r="M300"/>
      <c r="N300"/>
      <c r="O300"/>
    </row>
    <row r="301" spans="1:15" ht="15" customHeight="1">
      <c r="A301" s="10">
        <v>45438</v>
      </c>
      <c r="B301" s="164"/>
      <c r="C301" s="14" t="s">
        <v>71</v>
      </c>
      <c r="D301" s="14"/>
      <c r="E301" s="14"/>
      <c r="F301" s="14"/>
      <c r="G301" s="14"/>
      <c r="H301" s="14">
        <v>1</v>
      </c>
      <c r="I301" s="14"/>
      <c r="J301" s="15" t="str">
        <f t="shared" si="4"/>
        <v/>
      </c>
      <c r="K301" s="167"/>
      <c r="L301" s="161"/>
      <c r="M301"/>
      <c r="N301"/>
      <c r="O301"/>
    </row>
    <row r="302" spans="1:15" ht="15" customHeight="1">
      <c r="A302" s="10">
        <v>45439</v>
      </c>
      <c r="B302" s="166">
        <v>22</v>
      </c>
      <c r="C302" t="s">
        <v>72</v>
      </c>
      <c r="D302">
        <v>1</v>
      </c>
      <c r="E302"/>
      <c r="F302"/>
      <c r="G302"/>
      <c r="H302"/>
      <c r="I302">
        <v>1</v>
      </c>
      <c r="J302" s="17">
        <f t="shared" si="4"/>
        <v>7.4</v>
      </c>
      <c r="K302" s="167"/>
      <c r="L302" s="161"/>
      <c r="M302"/>
      <c r="N302"/>
      <c r="O302"/>
    </row>
    <row r="303" spans="1:15" ht="15" customHeight="1">
      <c r="A303" s="10">
        <v>45440</v>
      </c>
      <c r="B303" s="166"/>
      <c r="C303" t="s">
        <v>66</v>
      </c>
      <c r="D303">
        <v>1</v>
      </c>
      <c r="E303"/>
      <c r="F303"/>
      <c r="G303"/>
      <c r="H303"/>
      <c r="I303">
        <v>1</v>
      </c>
      <c r="J303" s="17">
        <f t="shared" si="4"/>
        <v>7.4</v>
      </c>
      <c r="K303" s="167"/>
      <c r="L303" s="161"/>
      <c r="M303"/>
      <c r="N303"/>
      <c r="O303"/>
    </row>
    <row r="304" spans="1:15" ht="15" customHeight="1">
      <c r="A304" s="10">
        <v>45441</v>
      </c>
      <c r="B304" s="166"/>
      <c r="C304" t="s">
        <v>67</v>
      </c>
      <c r="D304">
        <v>1</v>
      </c>
      <c r="E304"/>
      <c r="F304"/>
      <c r="G304"/>
      <c r="H304"/>
      <c r="I304">
        <v>1</v>
      </c>
      <c r="J304" s="17">
        <f t="shared" si="4"/>
        <v>7.4</v>
      </c>
      <c r="K304" s="167"/>
      <c r="L304" s="161"/>
      <c r="M304"/>
      <c r="N304"/>
      <c r="O304"/>
    </row>
    <row r="305" spans="1:15" ht="15" customHeight="1">
      <c r="A305" s="10">
        <v>45442</v>
      </c>
      <c r="B305" s="166"/>
      <c r="C305" t="s">
        <v>68</v>
      </c>
      <c r="D305">
        <v>1</v>
      </c>
      <c r="E305"/>
      <c r="F305"/>
      <c r="G305"/>
      <c r="H305"/>
      <c r="I305">
        <v>1</v>
      </c>
      <c r="J305" s="17">
        <f t="shared" si="4"/>
        <v>7.4</v>
      </c>
      <c r="K305" s="167"/>
      <c r="L305" s="161"/>
      <c r="M305"/>
      <c r="N305"/>
      <c r="O305"/>
    </row>
    <row r="306" spans="1:15" ht="15" customHeight="1">
      <c r="A306" s="10">
        <v>45443</v>
      </c>
      <c r="B306" s="166"/>
      <c r="C306" t="s">
        <v>69</v>
      </c>
      <c r="D306">
        <v>1</v>
      </c>
      <c r="E306"/>
      <c r="F306"/>
      <c r="G306"/>
      <c r="H306"/>
      <c r="I306">
        <v>1</v>
      </c>
      <c r="J306" s="17">
        <f t="shared" si="4"/>
        <v>7.4</v>
      </c>
      <c r="K306" s="167"/>
      <c r="L306" s="161"/>
      <c r="M306"/>
      <c r="N306"/>
      <c r="O306"/>
    </row>
    <row r="307" spans="1:15" ht="15" customHeight="1">
      <c r="A307" s="10">
        <v>45444</v>
      </c>
      <c r="B307" s="164"/>
      <c r="C307" s="14" t="s">
        <v>70</v>
      </c>
      <c r="D307" s="14"/>
      <c r="E307" s="14"/>
      <c r="F307" s="14"/>
      <c r="G307" s="14"/>
      <c r="H307" s="14">
        <v>1</v>
      </c>
      <c r="I307" s="14"/>
      <c r="J307" s="15" t="str">
        <f t="shared" si="4"/>
        <v/>
      </c>
      <c r="K307" s="167"/>
      <c r="L307" s="161"/>
      <c r="M307"/>
      <c r="N307"/>
      <c r="O307"/>
    </row>
    <row r="308" spans="1:15" ht="15" customHeight="1">
      <c r="A308" s="10">
        <v>45445</v>
      </c>
      <c r="B308" s="164"/>
      <c r="C308" s="14" t="s">
        <v>71</v>
      </c>
      <c r="D308" s="14"/>
      <c r="E308" s="14"/>
      <c r="F308" s="14"/>
      <c r="G308" s="14"/>
      <c r="H308" s="14">
        <v>1</v>
      </c>
      <c r="I308" s="14"/>
      <c r="J308" s="15" t="str">
        <f t="shared" si="4"/>
        <v/>
      </c>
      <c r="K308" s="167"/>
      <c r="L308" s="161"/>
      <c r="M308"/>
      <c r="N308"/>
      <c r="O308"/>
    </row>
    <row r="309" spans="1:15" ht="15" customHeight="1">
      <c r="A309" s="10">
        <v>45446</v>
      </c>
      <c r="B309" s="166">
        <v>23</v>
      </c>
      <c r="C309" t="s">
        <v>72</v>
      </c>
      <c r="D309">
        <v>1</v>
      </c>
      <c r="E309"/>
      <c r="F309"/>
      <c r="G309"/>
      <c r="H309"/>
      <c r="I309">
        <v>1</v>
      </c>
      <c r="J309" s="17">
        <f t="shared" si="4"/>
        <v>7.4</v>
      </c>
      <c r="K309" s="167"/>
      <c r="L309" s="161"/>
      <c r="M309"/>
      <c r="N309"/>
      <c r="O309"/>
    </row>
    <row r="310" spans="1:15" ht="15" customHeight="1">
      <c r="A310" s="10">
        <v>45447</v>
      </c>
      <c r="B310" s="166"/>
      <c r="C310" t="s">
        <v>66</v>
      </c>
      <c r="D310">
        <v>1</v>
      </c>
      <c r="E310"/>
      <c r="F310"/>
      <c r="G310"/>
      <c r="H310"/>
      <c r="I310">
        <v>1</v>
      </c>
      <c r="J310" s="17">
        <f t="shared" si="4"/>
        <v>7.4</v>
      </c>
      <c r="K310" s="167"/>
      <c r="L310" s="161"/>
      <c r="M310"/>
      <c r="N310"/>
      <c r="O310"/>
    </row>
    <row r="311" spans="1:15" ht="15" customHeight="1">
      <c r="A311" s="10">
        <v>45448</v>
      </c>
      <c r="B311" s="166"/>
      <c r="C311" t="s">
        <v>67</v>
      </c>
      <c r="D311">
        <v>1</v>
      </c>
      <c r="E311"/>
      <c r="F311"/>
      <c r="G311"/>
      <c r="H311"/>
      <c r="I311">
        <v>1</v>
      </c>
      <c r="J311" s="17">
        <f t="shared" si="4"/>
        <v>7.4</v>
      </c>
      <c r="K311" s="167" t="s">
        <v>42</v>
      </c>
      <c r="L311" s="161"/>
      <c r="M311"/>
      <c r="N311"/>
      <c r="O311"/>
    </row>
    <row r="312" spans="1:15" ht="15" customHeight="1">
      <c r="A312" s="10">
        <v>45449</v>
      </c>
      <c r="B312" s="166"/>
      <c r="C312" t="s">
        <v>68</v>
      </c>
      <c r="D312">
        <v>1</v>
      </c>
      <c r="E312"/>
      <c r="F312"/>
      <c r="G312"/>
      <c r="H312"/>
      <c r="I312">
        <v>1</v>
      </c>
      <c r="J312" s="17">
        <f t="shared" si="4"/>
        <v>7.4</v>
      </c>
      <c r="K312" s="167"/>
      <c r="L312" s="161"/>
      <c r="M312"/>
      <c r="N312"/>
      <c r="O312"/>
    </row>
    <row r="313" spans="1:15" ht="15" customHeight="1">
      <c r="A313" s="10">
        <v>45450</v>
      </c>
      <c r="B313" s="166"/>
      <c r="C313" t="s">
        <v>69</v>
      </c>
      <c r="D313">
        <v>1</v>
      </c>
      <c r="E313"/>
      <c r="F313"/>
      <c r="G313"/>
      <c r="H313"/>
      <c r="I313">
        <v>1</v>
      </c>
      <c r="J313" s="17">
        <f t="shared" si="4"/>
        <v>7.4</v>
      </c>
      <c r="K313" s="167"/>
      <c r="L313" s="161"/>
      <c r="M313"/>
      <c r="N313"/>
      <c r="O313"/>
    </row>
    <row r="314" spans="1:15" ht="15" customHeight="1">
      <c r="A314" s="10">
        <v>45451</v>
      </c>
      <c r="B314" s="164"/>
      <c r="C314" s="14" t="s">
        <v>70</v>
      </c>
      <c r="D314" s="14"/>
      <c r="E314" s="14"/>
      <c r="F314" s="14"/>
      <c r="G314" s="14"/>
      <c r="H314" s="14">
        <v>1</v>
      </c>
      <c r="I314" s="14"/>
      <c r="J314" s="15" t="str">
        <f t="shared" si="4"/>
        <v/>
      </c>
      <c r="K314" s="167"/>
      <c r="L314" s="161"/>
      <c r="M314"/>
      <c r="N314"/>
      <c r="O314"/>
    </row>
    <row r="315" spans="1:15" ht="15" customHeight="1">
      <c r="A315" s="10">
        <v>45452</v>
      </c>
      <c r="B315" s="164"/>
      <c r="C315" s="14" t="s">
        <v>71</v>
      </c>
      <c r="D315" s="14"/>
      <c r="E315" s="14"/>
      <c r="F315" s="14"/>
      <c r="G315" s="14"/>
      <c r="H315" s="14">
        <v>1</v>
      </c>
      <c r="I315" s="14"/>
      <c r="J315" s="15" t="str">
        <f t="shared" si="4"/>
        <v/>
      </c>
      <c r="K315" s="167"/>
      <c r="L315" s="161"/>
      <c r="M315"/>
      <c r="N315"/>
      <c r="O315"/>
    </row>
    <row r="316" spans="1:15" ht="15" customHeight="1">
      <c r="A316" s="10">
        <v>45453</v>
      </c>
      <c r="B316" s="166">
        <v>24</v>
      </c>
      <c r="C316" t="s">
        <v>72</v>
      </c>
      <c r="D316">
        <v>1</v>
      </c>
      <c r="E316"/>
      <c r="F316"/>
      <c r="G316"/>
      <c r="H316"/>
      <c r="I316">
        <v>1</v>
      </c>
      <c r="J316" s="17">
        <f t="shared" si="4"/>
        <v>7.4</v>
      </c>
      <c r="K316" s="167"/>
      <c r="L316" s="161"/>
      <c r="M316"/>
      <c r="N316"/>
      <c r="O316"/>
    </row>
    <row r="317" spans="1:15" ht="15" customHeight="1">
      <c r="A317" s="10">
        <v>45454</v>
      </c>
      <c r="B317" s="166"/>
      <c r="C317" t="s">
        <v>66</v>
      </c>
      <c r="D317">
        <v>1</v>
      </c>
      <c r="E317"/>
      <c r="F317"/>
      <c r="G317"/>
      <c r="H317"/>
      <c r="I317">
        <v>1</v>
      </c>
      <c r="J317" s="17">
        <f t="shared" si="4"/>
        <v>7.4</v>
      </c>
      <c r="K317" s="167"/>
      <c r="L317" s="161"/>
      <c r="M317"/>
      <c r="N317"/>
      <c r="O317"/>
    </row>
    <row r="318" spans="1:15" ht="15" customHeight="1">
      <c r="A318" s="10">
        <v>45455</v>
      </c>
      <c r="B318" s="166"/>
      <c r="C318" t="s">
        <v>67</v>
      </c>
      <c r="D318">
        <v>1</v>
      </c>
      <c r="E318"/>
      <c r="F318"/>
      <c r="G318"/>
      <c r="H318"/>
      <c r="I318">
        <v>1</v>
      </c>
      <c r="J318" s="17">
        <f t="shared" si="4"/>
        <v>7.4</v>
      </c>
      <c r="K318" s="167"/>
      <c r="L318" s="161"/>
      <c r="M318"/>
      <c r="N318"/>
      <c r="O318"/>
    </row>
    <row r="319" spans="1:15" ht="15" customHeight="1">
      <c r="A319" s="10">
        <v>45456</v>
      </c>
      <c r="B319" s="166"/>
      <c r="C319" t="s">
        <v>68</v>
      </c>
      <c r="D319">
        <v>1</v>
      </c>
      <c r="E319"/>
      <c r="F319"/>
      <c r="G319"/>
      <c r="H319"/>
      <c r="I319">
        <v>1</v>
      </c>
      <c r="J319" s="17">
        <f t="shared" si="4"/>
        <v>7.4</v>
      </c>
      <c r="K319" s="167"/>
      <c r="L319" s="161"/>
      <c r="M319"/>
      <c r="N319"/>
      <c r="O319"/>
    </row>
    <row r="320" spans="1:15" ht="15" customHeight="1">
      <c r="A320" s="10">
        <v>45457</v>
      </c>
      <c r="B320" s="166"/>
      <c r="C320" t="s">
        <v>69</v>
      </c>
      <c r="D320">
        <v>1</v>
      </c>
      <c r="E320"/>
      <c r="F320"/>
      <c r="G320"/>
      <c r="H320"/>
      <c r="I320">
        <v>1</v>
      </c>
      <c r="J320" s="17">
        <f t="shared" si="4"/>
        <v>7.4</v>
      </c>
      <c r="K320" s="167"/>
      <c r="L320" s="161"/>
      <c r="M320"/>
      <c r="N320"/>
      <c r="O320"/>
    </row>
    <row r="321" spans="1:15" ht="15" customHeight="1">
      <c r="A321" s="10">
        <v>45458</v>
      </c>
      <c r="B321" s="164"/>
      <c r="C321" s="14" t="s">
        <v>70</v>
      </c>
      <c r="D321" s="14"/>
      <c r="E321" s="14"/>
      <c r="F321" s="14"/>
      <c r="G321" s="14"/>
      <c r="H321" s="14">
        <v>1</v>
      </c>
      <c r="I321" s="14"/>
      <c r="J321" s="15" t="str">
        <f t="shared" si="4"/>
        <v/>
      </c>
      <c r="K321" s="167"/>
      <c r="L321" s="161"/>
      <c r="M321"/>
      <c r="N321"/>
      <c r="O321"/>
    </row>
    <row r="322" spans="1:15" ht="15" customHeight="1">
      <c r="A322" s="10">
        <v>45459</v>
      </c>
      <c r="B322" s="164"/>
      <c r="C322" s="14" t="s">
        <v>71</v>
      </c>
      <c r="D322" s="14"/>
      <c r="E322" s="14"/>
      <c r="F322" s="14"/>
      <c r="G322" s="14"/>
      <c r="H322" s="14">
        <v>1</v>
      </c>
      <c r="I322" s="14"/>
      <c r="J322" s="15" t="str">
        <f t="shared" ref="J322:J385" si="5">IF(D322=1,7.4,"")</f>
        <v/>
      </c>
      <c r="K322" s="167"/>
      <c r="L322" s="161"/>
      <c r="M322"/>
      <c r="N322"/>
      <c r="O322"/>
    </row>
    <row r="323" spans="1:15" ht="15" customHeight="1">
      <c r="A323" s="10">
        <v>45460</v>
      </c>
      <c r="B323" s="166">
        <v>25</v>
      </c>
      <c r="C323" t="s">
        <v>72</v>
      </c>
      <c r="D323">
        <v>1</v>
      </c>
      <c r="E323"/>
      <c r="F323"/>
      <c r="G323"/>
      <c r="H323"/>
      <c r="I323">
        <v>1</v>
      </c>
      <c r="J323" s="17">
        <f t="shared" si="5"/>
        <v>7.4</v>
      </c>
      <c r="K323" s="167"/>
      <c r="L323" s="161"/>
      <c r="M323"/>
      <c r="N323"/>
      <c r="O323"/>
    </row>
    <row r="324" spans="1:15" ht="15" customHeight="1">
      <c r="A324" s="10">
        <v>45461</v>
      </c>
      <c r="B324" s="166"/>
      <c r="C324" t="s">
        <v>66</v>
      </c>
      <c r="D324">
        <v>1</v>
      </c>
      <c r="E324"/>
      <c r="F324"/>
      <c r="G324"/>
      <c r="H324"/>
      <c r="I324">
        <v>1</v>
      </c>
      <c r="J324" s="17">
        <f t="shared" si="5"/>
        <v>7.4</v>
      </c>
      <c r="K324" s="167"/>
      <c r="L324" s="161"/>
      <c r="M324"/>
      <c r="N324"/>
      <c r="O324"/>
    </row>
    <row r="325" spans="1:15" ht="15" customHeight="1">
      <c r="A325" s="10">
        <v>45462</v>
      </c>
      <c r="B325" s="166"/>
      <c r="C325" t="s">
        <v>67</v>
      </c>
      <c r="D325">
        <v>1</v>
      </c>
      <c r="E325"/>
      <c r="F325"/>
      <c r="G325"/>
      <c r="H325"/>
      <c r="I325">
        <v>1</v>
      </c>
      <c r="J325" s="17">
        <f t="shared" si="5"/>
        <v>7.4</v>
      </c>
      <c r="K325" s="167"/>
      <c r="L325" s="161"/>
      <c r="M325"/>
      <c r="N325"/>
      <c r="O325"/>
    </row>
    <row r="326" spans="1:15" ht="15" customHeight="1">
      <c r="A326" s="10">
        <v>45463</v>
      </c>
      <c r="B326" s="166"/>
      <c r="C326" t="s">
        <v>68</v>
      </c>
      <c r="D326">
        <v>1</v>
      </c>
      <c r="E326"/>
      <c r="F326"/>
      <c r="G326"/>
      <c r="H326"/>
      <c r="I326">
        <v>1</v>
      </c>
      <c r="J326" s="17">
        <f t="shared" si="5"/>
        <v>7.4</v>
      </c>
      <c r="K326" s="167"/>
      <c r="L326" s="161"/>
      <c r="M326"/>
      <c r="N326"/>
      <c r="O326"/>
    </row>
    <row r="327" spans="1:15" ht="15" customHeight="1">
      <c r="A327" s="10">
        <v>45464</v>
      </c>
      <c r="B327" s="166"/>
      <c r="C327" t="s">
        <v>69</v>
      </c>
      <c r="D327">
        <v>1</v>
      </c>
      <c r="E327"/>
      <c r="F327"/>
      <c r="G327"/>
      <c r="H327"/>
      <c r="I327">
        <v>1</v>
      </c>
      <c r="J327" s="17">
        <f t="shared" si="5"/>
        <v>7.4</v>
      </c>
      <c r="K327" s="167"/>
      <c r="L327" s="161"/>
      <c r="M327"/>
      <c r="N327"/>
      <c r="O327"/>
    </row>
    <row r="328" spans="1:15" ht="15" customHeight="1">
      <c r="A328" s="10">
        <v>45465</v>
      </c>
      <c r="B328" s="164"/>
      <c r="C328" s="14" t="s">
        <v>70</v>
      </c>
      <c r="D328" s="14"/>
      <c r="E328" s="14"/>
      <c r="F328" s="14"/>
      <c r="G328" s="14"/>
      <c r="H328" s="14">
        <v>1</v>
      </c>
      <c r="I328" s="14"/>
      <c r="J328" s="15" t="str">
        <f t="shared" si="5"/>
        <v/>
      </c>
      <c r="K328" s="167"/>
      <c r="L328" s="161"/>
      <c r="M328"/>
      <c r="N328"/>
      <c r="O328"/>
    </row>
    <row r="329" spans="1:15" ht="15" customHeight="1">
      <c r="A329" s="10">
        <v>45466</v>
      </c>
      <c r="B329" s="164"/>
      <c r="C329" s="14" t="s">
        <v>71</v>
      </c>
      <c r="D329" s="14"/>
      <c r="E329" s="14"/>
      <c r="F329" s="14"/>
      <c r="G329" s="14"/>
      <c r="H329" s="14">
        <v>1</v>
      </c>
      <c r="I329" s="14"/>
      <c r="J329" s="15" t="str">
        <f t="shared" si="5"/>
        <v/>
      </c>
      <c r="K329" s="167"/>
      <c r="L329" s="161"/>
      <c r="M329"/>
      <c r="N329"/>
      <c r="O329"/>
    </row>
    <row r="330" spans="1:15" ht="15" customHeight="1">
      <c r="A330" s="10">
        <v>45467</v>
      </c>
      <c r="B330" s="166">
        <v>26</v>
      </c>
      <c r="C330" t="s">
        <v>72</v>
      </c>
      <c r="D330">
        <v>1</v>
      </c>
      <c r="E330"/>
      <c r="F330"/>
      <c r="G330"/>
      <c r="H330"/>
      <c r="I330">
        <v>1</v>
      </c>
      <c r="J330" s="17">
        <f t="shared" si="5"/>
        <v>7.4</v>
      </c>
      <c r="K330" s="167"/>
      <c r="L330" s="161"/>
      <c r="M330"/>
      <c r="N330"/>
      <c r="O330"/>
    </row>
    <row r="331" spans="1:15" ht="15" customHeight="1">
      <c r="A331" s="10">
        <v>45468</v>
      </c>
      <c r="B331" s="166"/>
      <c r="C331" t="s">
        <v>66</v>
      </c>
      <c r="D331">
        <v>1</v>
      </c>
      <c r="E331"/>
      <c r="F331"/>
      <c r="G331"/>
      <c r="H331"/>
      <c r="I331">
        <v>1</v>
      </c>
      <c r="J331" s="17">
        <f t="shared" si="5"/>
        <v>7.4</v>
      </c>
      <c r="K331" s="167"/>
      <c r="L331" s="161"/>
      <c r="M331"/>
      <c r="N331"/>
      <c r="O331"/>
    </row>
    <row r="332" spans="1:15" ht="15" customHeight="1">
      <c r="A332" s="10">
        <v>45469</v>
      </c>
      <c r="B332" s="166"/>
      <c r="C332" t="s">
        <v>67</v>
      </c>
      <c r="D332">
        <v>1</v>
      </c>
      <c r="E332"/>
      <c r="F332"/>
      <c r="G332"/>
      <c r="H332"/>
      <c r="I332">
        <v>1</v>
      </c>
      <c r="J332" s="17">
        <f t="shared" si="5"/>
        <v>7.4</v>
      </c>
      <c r="K332" s="167"/>
      <c r="L332" s="161"/>
      <c r="M332"/>
      <c r="N332"/>
      <c r="O332"/>
    </row>
    <row r="333" spans="1:15" ht="15" customHeight="1">
      <c r="A333" s="10">
        <v>45470</v>
      </c>
      <c r="B333" s="166"/>
      <c r="C333" t="s">
        <v>68</v>
      </c>
      <c r="D333">
        <v>1</v>
      </c>
      <c r="E333"/>
      <c r="F333"/>
      <c r="G333"/>
      <c r="H333"/>
      <c r="I333"/>
      <c r="J333" s="17">
        <f t="shared" si="5"/>
        <v>7.4</v>
      </c>
      <c r="K333" s="167"/>
      <c r="L333" s="161"/>
      <c r="M333"/>
      <c r="N333"/>
      <c r="O333"/>
    </row>
    <row r="334" spans="1:15" ht="15" customHeight="1">
      <c r="A334" s="10">
        <v>45471</v>
      </c>
      <c r="B334" s="166"/>
      <c r="C334" t="s">
        <v>69</v>
      </c>
      <c r="D334">
        <v>1</v>
      </c>
      <c r="E334"/>
      <c r="F334"/>
      <c r="G334"/>
      <c r="H334"/>
      <c r="I334"/>
      <c r="J334" s="17">
        <f t="shared" si="5"/>
        <v>7.4</v>
      </c>
      <c r="K334" s="167" t="s">
        <v>43</v>
      </c>
      <c r="L334" s="161"/>
      <c r="M334"/>
      <c r="N334"/>
      <c r="O334"/>
    </row>
    <row r="335" spans="1:15" ht="15" customHeight="1">
      <c r="A335" s="10">
        <v>45472</v>
      </c>
      <c r="B335" s="164"/>
      <c r="C335" s="14" t="s">
        <v>70</v>
      </c>
      <c r="D335" s="14"/>
      <c r="E335" s="14"/>
      <c r="F335" s="14"/>
      <c r="G335" s="14"/>
      <c r="H335" s="14">
        <v>1</v>
      </c>
      <c r="I335" s="14"/>
      <c r="J335" s="15" t="str">
        <f t="shared" si="5"/>
        <v/>
      </c>
      <c r="K335" s="167"/>
      <c r="L335" s="161"/>
      <c r="M335"/>
      <c r="N335"/>
      <c r="O335"/>
    </row>
    <row r="336" spans="1:15" ht="15" customHeight="1">
      <c r="A336" s="10">
        <v>45473</v>
      </c>
      <c r="B336" s="164"/>
      <c r="C336" s="14" t="s">
        <v>71</v>
      </c>
      <c r="D336" s="14"/>
      <c r="E336" s="14"/>
      <c r="F336" s="14"/>
      <c r="G336" s="14"/>
      <c r="H336" s="14">
        <v>1</v>
      </c>
      <c r="I336" s="14"/>
      <c r="J336" s="15" t="str">
        <f t="shared" si="5"/>
        <v/>
      </c>
      <c r="K336" s="167"/>
      <c r="L336" s="161"/>
      <c r="M336"/>
      <c r="N336"/>
      <c r="O336"/>
    </row>
    <row r="337" spans="1:15" ht="15" customHeight="1">
      <c r="A337" s="10">
        <v>45474</v>
      </c>
      <c r="B337" s="166">
        <v>27</v>
      </c>
      <c r="C337" t="s">
        <v>72</v>
      </c>
      <c r="D337">
        <v>1</v>
      </c>
      <c r="E337"/>
      <c r="F337"/>
      <c r="G337"/>
      <c r="H337"/>
      <c r="I337"/>
      <c r="J337" s="17">
        <f t="shared" si="5"/>
        <v>7.4</v>
      </c>
      <c r="K337" s="167"/>
      <c r="L337" s="161"/>
      <c r="M337"/>
      <c r="N337"/>
      <c r="O337"/>
    </row>
    <row r="338" spans="1:15" ht="15" customHeight="1">
      <c r="A338" s="10">
        <v>45475</v>
      </c>
      <c r="B338" s="166"/>
      <c r="C338" t="s">
        <v>66</v>
      </c>
      <c r="D338">
        <v>1</v>
      </c>
      <c r="E338"/>
      <c r="F338"/>
      <c r="G338"/>
      <c r="H338"/>
      <c r="I338"/>
      <c r="J338" s="17">
        <f t="shared" si="5"/>
        <v>7.4</v>
      </c>
      <c r="K338" s="167"/>
      <c r="L338" s="161"/>
      <c r="M338"/>
      <c r="N338"/>
      <c r="O338"/>
    </row>
    <row r="339" spans="1:15" ht="15" customHeight="1">
      <c r="A339" s="10">
        <v>45476</v>
      </c>
      <c r="B339" s="166"/>
      <c r="C339" t="s">
        <v>67</v>
      </c>
      <c r="D339">
        <v>1</v>
      </c>
      <c r="E339"/>
      <c r="F339"/>
      <c r="G339"/>
      <c r="H339"/>
      <c r="I339"/>
      <c r="J339" s="17">
        <f t="shared" si="5"/>
        <v>7.4</v>
      </c>
      <c r="K339" s="167"/>
      <c r="L339" s="161"/>
      <c r="M339"/>
      <c r="N339"/>
      <c r="O339"/>
    </row>
    <row r="340" spans="1:15" ht="15" customHeight="1">
      <c r="A340" s="10">
        <v>45477</v>
      </c>
      <c r="B340" s="172"/>
      <c r="C340" t="s">
        <v>68</v>
      </c>
      <c r="D340" s="26"/>
      <c r="E340" s="26"/>
      <c r="F340" s="26">
        <v>1</v>
      </c>
      <c r="G340" s="26"/>
      <c r="H340" s="26"/>
      <c r="I340" s="26"/>
      <c r="J340" s="27" t="str">
        <f t="shared" si="5"/>
        <v/>
      </c>
      <c r="K340" s="173"/>
      <c r="L340" s="161"/>
      <c r="M340"/>
      <c r="N340"/>
      <c r="O340"/>
    </row>
    <row r="341" spans="1:15" ht="15" customHeight="1">
      <c r="A341" s="10">
        <v>45478</v>
      </c>
      <c r="B341" s="172"/>
      <c r="C341" t="s">
        <v>69</v>
      </c>
      <c r="D341" s="26"/>
      <c r="E341" s="26"/>
      <c r="F341" s="26">
        <v>1</v>
      </c>
      <c r="G341" s="26"/>
      <c r="H341" s="26"/>
      <c r="I341" s="26"/>
      <c r="J341" s="27" t="str">
        <f t="shared" si="5"/>
        <v/>
      </c>
      <c r="K341" s="173"/>
      <c r="L341" s="161"/>
      <c r="M341"/>
      <c r="N341"/>
      <c r="O341"/>
    </row>
    <row r="342" spans="1:15" ht="15" customHeight="1">
      <c r="A342" s="10">
        <v>45479</v>
      </c>
      <c r="B342" s="168"/>
      <c r="C342" s="14" t="s">
        <v>70</v>
      </c>
      <c r="D342" s="19"/>
      <c r="E342" s="19"/>
      <c r="F342" s="19"/>
      <c r="G342" s="19"/>
      <c r="H342" s="14">
        <v>1</v>
      </c>
      <c r="I342" s="14"/>
      <c r="J342" s="17" t="str">
        <f t="shared" si="5"/>
        <v/>
      </c>
      <c r="K342" s="167"/>
      <c r="L342" s="161"/>
      <c r="M342"/>
      <c r="N342"/>
      <c r="O342"/>
    </row>
    <row r="343" spans="1:15" ht="15" customHeight="1">
      <c r="A343" s="10">
        <v>45480</v>
      </c>
      <c r="B343" s="168"/>
      <c r="C343" s="14" t="s">
        <v>71</v>
      </c>
      <c r="D343" s="19"/>
      <c r="E343" s="19"/>
      <c r="F343" s="19"/>
      <c r="G343" s="19"/>
      <c r="H343" s="14">
        <v>1</v>
      </c>
      <c r="I343" s="14"/>
      <c r="J343" s="17" t="str">
        <f t="shared" si="5"/>
        <v/>
      </c>
      <c r="K343" s="167"/>
      <c r="L343" s="161"/>
      <c r="M343"/>
      <c r="N343"/>
      <c r="O343"/>
    </row>
    <row r="344" spans="1:15" ht="15" customHeight="1">
      <c r="A344" s="10">
        <v>45481</v>
      </c>
      <c r="B344" s="174">
        <v>28</v>
      </c>
      <c r="C344" t="s">
        <v>72</v>
      </c>
      <c r="D344" s="28"/>
      <c r="E344"/>
      <c r="F344">
        <v>1</v>
      </c>
      <c r="G344"/>
      <c r="H344"/>
      <c r="I344"/>
      <c r="J344" s="17" t="str">
        <f t="shared" si="5"/>
        <v/>
      </c>
      <c r="K344" s="167"/>
      <c r="L344" s="161"/>
      <c r="M344"/>
      <c r="N344"/>
      <c r="O344"/>
    </row>
    <row r="345" spans="1:15" ht="15" customHeight="1">
      <c r="A345" s="10">
        <v>45482</v>
      </c>
      <c r="B345" s="174"/>
      <c r="C345" t="s">
        <v>66</v>
      </c>
      <c r="D345" s="28"/>
      <c r="E345"/>
      <c r="F345">
        <v>1</v>
      </c>
      <c r="G345"/>
      <c r="H345"/>
      <c r="I345"/>
      <c r="J345" s="17" t="str">
        <f t="shared" si="5"/>
        <v/>
      </c>
      <c r="K345" s="167"/>
      <c r="L345" s="161"/>
      <c r="M345"/>
      <c r="N345"/>
      <c r="O345"/>
    </row>
    <row r="346" spans="1:15" ht="15" customHeight="1">
      <c r="A346" s="10">
        <v>45483</v>
      </c>
      <c r="B346" s="174"/>
      <c r="C346" t="s">
        <v>67</v>
      </c>
      <c r="D346" s="28"/>
      <c r="E346"/>
      <c r="F346">
        <v>1</v>
      </c>
      <c r="G346"/>
      <c r="H346"/>
      <c r="I346"/>
      <c r="J346" s="17" t="str">
        <f t="shared" si="5"/>
        <v/>
      </c>
      <c r="K346" s="167"/>
      <c r="L346" s="161"/>
      <c r="M346"/>
      <c r="N346"/>
      <c r="O346"/>
    </row>
    <row r="347" spans="1:15" ht="15" customHeight="1">
      <c r="A347" s="10">
        <v>45484</v>
      </c>
      <c r="B347" s="174"/>
      <c r="C347" t="s">
        <v>68</v>
      </c>
      <c r="D347" s="28"/>
      <c r="E347"/>
      <c r="F347">
        <v>1</v>
      </c>
      <c r="G347"/>
      <c r="H347"/>
      <c r="I347"/>
      <c r="J347" s="17" t="str">
        <f t="shared" si="5"/>
        <v/>
      </c>
      <c r="K347" s="167"/>
      <c r="L347" s="161"/>
      <c r="M347"/>
      <c r="N347"/>
      <c r="O347"/>
    </row>
    <row r="348" spans="1:15" ht="15" customHeight="1">
      <c r="A348" s="10">
        <v>45485</v>
      </c>
      <c r="B348" s="174"/>
      <c r="C348" t="s">
        <v>69</v>
      </c>
      <c r="D348" s="28"/>
      <c r="E348"/>
      <c r="F348">
        <v>1</v>
      </c>
      <c r="G348"/>
      <c r="H348"/>
      <c r="I348"/>
      <c r="J348" s="17" t="str">
        <f t="shared" si="5"/>
        <v/>
      </c>
      <c r="K348" s="167"/>
      <c r="L348" s="161"/>
      <c r="M348"/>
      <c r="N348"/>
      <c r="O348"/>
    </row>
    <row r="349" spans="1:15" ht="15" customHeight="1">
      <c r="A349" s="10">
        <v>45486</v>
      </c>
      <c r="B349" s="168"/>
      <c r="C349" s="14" t="s">
        <v>70</v>
      </c>
      <c r="D349" s="19"/>
      <c r="E349" s="19"/>
      <c r="F349" s="19"/>
      <c r="G349" s="19"/>
      <c r="H349" s="14">
        <v>1</v>
      </c>
      <c r="I349" s="14"/>
      <c r="J349" s="17" t="str">
        <f t="shared" si="5"/>
        <v/>
      </c>
      <c r="K349" s="167"/>
      <c r="L349" s="161"/>
      <c r="M349"/>
      <c r="N349"/>
      <c r="O349"/>
    </row>
    <row r="350" spans="1:15" ht="15" customHeight="1">
      <c r="A350" s="10">
        <v>45487</v>
      </c>
      <c r="B350" s="168"/>
      <c r="C350" s="14" t="s">
        <v>71</v>
      </c>
      <c r="D350" s="19"/>
      <c r="E350" s="19"/>
      <c r="F350" s="19"/>
      <c r="G350" s="19"/>
      <c r="H350" s="14">
        <v>1</v>
      </c>
      <c r="I350" s="14"/>
      <c r="J350" s="17" t="str">
        <f t="shared" si="5"/>
        <v/>
      </c>
      <c r="K350" s="167"/>
      <c r="L350" s="161"/>
      <c r="M350"/>
      <c r="N350"/>
      <c r="O350"/>
    </row>
    <row r="351" spans="1:15" ht="15" customHeight="1">
      <c r="A351" s="10">
        <v>45488</v>
      </c>
      <c r="B351" s="174">
        <v>29</v>
      </c>
      <c r="C351" t="s">
        <v>72</v>
      </c>
      <c r="D351" s="28"/>
      <c r="E351"/>
      <c r="F351">
        <v>1</v>
      </c>
      <c r="G351"/>
      <c r="H351"/>
      <c r="I351"/>
      <c r="J351" s="17" t="str">
        <f t="shared" si="5"/>
        <v/>
      </c>
      <c r="K351" s="167"/>
      <c r="L351" s="161"/>
      <c r="M351"/>
      <c r="N351"/>
      <c r="O351"/>
    </row>
    <row r="352" spans="1:15" ht="15" customHeight="1">
      <c r="A352" s="10">
        <v>45489</v>
      </c>
      <c r="B352" s="174"/>
      <c r="C352" t="s">
        <v>66</v>
      </c>
      <c r="D352" s="28"/>
      <c r="E352"/>
      <c r="F352">
        <v>1</v>
      </c>
      <c r="G352"/>
      <c r="H352"/>
      <c r="I352"/>
      <c r="J352" s="17" t="str">
        <f t="shared" si="5"/>
        <v/>
      </c>
      <c r="K352" s="167"/>
      <c r="L352" s="161"/>
      <c r="M352"/>
      <c r="N352"/>
      <c r="O352"/>
    </row>
    <row r="353" spans="1:15" ht="15" customHeight="1">
      <c r="A353" s="10">
        <v>45490</v>
      </c>
      <c r="B353" s="174"/>
      <c r="C353" t="s">
        <v>67</v>
      </c>
      <c r="D353" s="28"/>
      <c r="E353"/>
      <c r="F353">
        <v>1</v>
      </c>
      <c r="G353"/>
      <c r="H353"/>
      <c r="I353"/>
      <c r="J353" s="17" t="str">
        <f t="shared" si="5"/>
        <v/>
      </c>
      <c r="K353" s="167"/>
      <c r="L353" s="161"/>
      <c r="M353"/>
      <c r="N353"/>
      <c r="O353"/>
    </row>
    <row r="354" spans="1:15" ht="15" customHeight="1">
      <c r="A354" s="10">
        <v>45491</v>
      </c>
      <c r="B354" s="174"/>
      <c r="C354" t="s">
        <v>68</v>
      </c>
      <c r="D354" s="28"/>
      <c r="E354"/>
      <c r="F354">
        <v>1</v>
      </c>
      <c r="G354"/>
      <c r="H354"/>
      <c r="I354"/>
      <c r="J354" s="17" t="str">
        <f t="shared" si="5"/>
        <v/>
      </c>
      <c r="K354" s="167"/>
      <c r="L354" s="161"/>
      <c r="M354"/>
      <c r="N354"/>
      <c r="O354"/>
    </row>
    <row r="355" spans="1:15" ht="15" customHeight="1">
      <c r="A355" s="10">
        <v>45492</v>
      </c>
      <c r="B355" s="174"/>
      <c r="C355" t="s">
        <v>69</v>
      </c>
      <c r="D355" s="28"/>
      <c r="E355"/>
      <c r="F355">
        <v>1</v>
      </c>
      <c r="G355"/>
      <c r="H355"/>
      <c r="I355"/>
      <c r="J355" s="17" t="str">
        <f t="shared" si="5"/>
        <v/>
      </c>
      <c r="K355" s="167"/>
      <c r="L355" s="161"/>
      <c r="M355"/>
      <c r="N355"/>
      <c r="O355"/>
    </row>
    <row r="356" spans="1:15" ht="15" customHeight="1">
      <c r="A356" s="10">
        <v>45493</v>
      </c>
      <c r="B356" s="168"/>
      <c r="C356" s="14" t="s">
        <v>70</v>
      </c>
      <c r="D356" s="19"/>
      <c r="E356" s="19"/>
      <c r="F356" s="19"/>
      <c r="G356" s="19"/>
      <c r="H356" s="14">
        <v>1</v>
      </c>
      <c r="I356" s="14"/>
      <c r="J356" s="17" t="str">
        <f t="shared" si="5"/>
        <v/>
      </c>
      <c r="K356" s="167"/>
      <c r="L356" s="161"/>
      <c r="M356"/>
      <c r="N356"/>
      <c r="O356"/>
    </row>
    <row r="357" spans="1:15" ht="15" customHeight="1">
      <c r="A357" s="10">
        <v>45494</v>
      </c>
      <c r="B357" s="168"/>
      <c r="C357" s="14" t="s">
        <v>71</v>
      </c>
      <c r="D357" s="19"/>
      <c r="E357" s="19"/>
      <c r="F357" s="19"/>
      <c r="G357" s="19"/>
      <c r="H357" s="14">
        <v>1</v>
      </c>
      <c r="I357" s="14"/>
      <c r="J357" s="17" t="str">
        <f t="shared" si="5"/>
        <v/>
      </c>
      <c r="K357" s="167"/>
      <c r="L357" s="161"/>
      <c r="M357"/>
      <c r="N357"/>
      <c r="O357"/>
    </row>
    <row r="358" spans="1:15" ht="15" customHeight="1">
      <c r="A358" s="10">
        <v>45495</v>
      </c>
      <c r="B358" s="174">
        <v>30</v>
      </c>
      <c r="C358" t="s">
        <v>72</v>
      </c>
      <c r="D358" s="28"/>
      <c r="E358"/>
      <c r="F358">
        <v>1</v>
      </c>
      <c r="G358"/>
      <c r="H358"/>
      <c r="I358"/>
      <c r="J358" s="17" t="str">
        <f t="shared" si="5"/>
        <v/>
      </c>
      <c r="K358" s="167"/>
      <c r="L358" s="161"/>
      <c r="M358"/>
      <c r="N358"/>
      <c r="O358"/>
    </row>
    <row r="359" spans="1:15" ht="15" customHeight="1">
      <c r="A359" s="10">
        <v>45496</v>
      </c>
      <c r="B359" s="174"/>
      <c r="C359" t="s">
        <v>66</v>
      </c>
      <c r="D359" s="28"/>
      <c r="E359"/>
      <c r="F359">
        <v>1</v>
      </c>
      <c r="G359"/>
      <c r="H359"/>
      <c r="I359"/>
      <c r="J359" s="17" t="str">
        <f t="shared" si="5"/>
        <v/>
      </c>
      <c r="K359" s="167"/>
      <c r="L359" s="161"/>
      <c r="M359"/>
      <c r="N359"/>
      <c r="O359"/>
    </row>
    <row r="360" spans="1:15" ht="15" customHeight="1">
      <c r="A360" s="10">
        <v>45497</v>
      </c>
      <c r="B360" s="174"/>
      <c r="C360" t="s">
        <v>67</v>
      </c>
      <c r="D360" s="28"/>
      <c r="E360"/>
      <c r="F360">
        <v>1</v>
      </c>
      <c r="G360"/>
      <c r="H360"/>
      <c r="I360"/>
      <c r="J360" s="17" t="str">
        <f t="shared" si="5"/>
        <v/>
      </c>
      <c r="K360" s="167"/>
      <c r="L360" s="161"/>
      <c r="M360"/>
      <c r="N360"/>
      <c r="O360"/>
    </row>
    <row r="361" spans="1:15" ht="15" customHeight="1">
      <c r="A361" s="10">
        <v>45498</v>
      </c>
      <c r="B361" s="174"/>
      <c r="C361" t="s">
        <v>68</v>
      </c>
      <c r="D361" s="28"/>
      <c r="E361"/>
      <c r="F361">
        <v>1</v>
      </c>
      <c r="G361"/>
      <c r="H361"/>
      <c r="I361"/>
      <c r="J361" s="17" t="str">
        <f t="shared" si="5"/>
        <v/>
      </c>
      <c r="K361" s="167"/>
      <c r="L361" s="161"/>
      <c r="M361"/>
      <c r="N361"/>
      <c r="O361"/>
    </row>
    <row r="362" spans="1:15" ht="15" customHeight="1">
      <c r="A362" s="10">
        <v>45499</v>
      </c>
      <c r="B362" s="174"/>
      <c r="C362" t="s">
        <v>69</v>
      </c>
      <c r="D362" s="28"/>
      <c r="E362"/>
      <c r="F362">
        <v>1</v>
      </c>
      <c r="G362"/>
      <c r="H362"/>
      <c r="I362"/>
      <c r="J362" s="17" t="str">
        <f t="shared" si="5"/>
        <v/>
      </c>
      <c r="K362" s="167"/>
      <c r="L362" s="161"/>
      <c r="M362"/>
      <c r="N362"/>
      <c r="O362"/>
    </row>
    <row r="363" spans="1:15" ht="15" customHeight="1">
      <c r="A363" s="10">
        <v>45500</v>
      </c>
      <c r="B363" s="168"/>
      <c r="C363" s="14" t="s">
        <v>70</v>
      </c>
      <c r="D363" s="19"/>
      <c r="E363" s="19"/>
      <c r="F363" s="19"/>
      <c r="G363" s="19"/>
      <c r="H363" s="14">
        <v>1</v>
      </c>
      <c r="I363" s="14"/>
      <c r="J363" s="17" t="str">
        <f t="shared" si="5"/>
        <v/>
      </c>
      <c r="K363" s="167"/>
      <c r="L363" s="161"/>
      <c r="M363"/>
      <c r="N363"/>
      <c r="O363"/>
    </row>
    <row r="364" spans="1:15" ht="15" customHeight="1">
      <c r="A364" s="10">
        <v>45501</v>
      </c>
      <c r="B364" s="168"/>
      <c r="C364" s="14" t="s">
        <v>71</v>
      </c>
      <c r="D364" s="19"/>
      <c r="E364" s="19"/>
      <c r="F364" s="19"/>
      <c r="G364" s="19"/>
      <c r="H364" s="14">
        <v>1</v>
      </c>
      <c r="I364" s="14"/>
      <c r="J364" s="17" t="str">
        <f t="shared" si="5"/>
        <v/>
      </c>
      <c r="K364" s="167"/>
      <c r="L364" s="161"/>
      <c r="M364"/>
      <c r="N364"/>
      <c r="O364"/>
    </row>
    <row r="365" spans="1:15" ht="15" customHeight="1">
      <c r="A365" s="10">
        <v>45502</v>
      </c>
      <c r="B365" s="174">
        <v>31</v>
      </c>
      <c r="C365" t="s">
        <v>72</v>
      </c>
      <c r="D365" s="28"/>
      <c r="E365"/>
      <c r="F365">
        <v>1</v>
      </c>
      <c r="G365"/>
      <c r="H365"/>
      <c r="I365"/>
      <c r="J365" s="17" t="str">
        <f t="shared" si="5"/>
        <v/>
      </c>
      <c r="K365" s="167"/>
      <c r="L365" s="161"/>
      <c r="M365"/>
      <c r="N365"/>
      <c r="O365"/>
    </row>
    <row r="366" spans="1:15" ht="15" customHeight="1">
      <c r="A366" s="10">
        <v>45503</v>
      </c>
      <c r="B366" s="174"/>
      <c r="C366" t="s">
        <v>66</v>
      </c>
      <c r="D366" s="28"/>
      <c r="E366"/>
      <c r="F366">
        <v>1</v>
      </c>
      <c r="G366"/>
      <c r="H366"/>
      <c r="I366"/>
      <c r="J366" s="17" t="str">
        <f t="shared" si="5"/>
        <v/>
      </c>
      <c r="K366" s="167"/>
      <c r="L366" s="161"/>
      <c r="M366"/>
      <c r="N366"/>
      <c r="O366"/>
    </row>
    <row r="367" spans="1:15" ht="15" customHeight="1">
      <c r="A367" s="10">
        <v>45504</v>
      </c>
      <c r="B367" s="174"/>
      <c r="C367" t="s">
        <v>67</v>
      </c>
      <c r="D367" s="28"/>
      <c r="E367"/>
      <c r="F367">
        <v>1</v>
      </c>
      <c r="G367"/>
      <c r="H367"/>
      <c r="I367"/>
      <c r="J367" s="17" t="str">
        <f t="shared" si="5"/>
        <v/>
      </c>
      <c r="K367" s="167"/>
      <c r="L367" s="161"/>
      <c r="M367"/>
      <c r="N367"/>
      <c r="O367"/>
    </row>
    <row r="368" spans="1:15" ht="15" customHeight="1">
      <c r="A368" s="10">
        <v>45505</v>
      </c>
      <c r="B368" s="175"/>
      <c r="C368" t="s">
        <v>68</v>
      </c>
      <c r="D368" s="29">
        <v>1</v>
      </c>
      <c r="E368"/>
      <c r="F368"/>
      <c r="G368"/>
      <c r="H368"/>
      <c r="I368"/>
      <c r="J368" s="17">
        <f t="shared" si="5"/>
        <v>7.4</v>
      </c>
      <c r="K368" s="167"/>
      <c r="L368" s="161"/>
      <c r="M368"/>
      <c r="N368"/>
      <c r="O368"/>
    </row>
    <row r="369" spans="1:15" ht="15" customHeight="1">
      <c r="A369" s="10">
        <v>45506</v>
      </c>
      <c r="B369" s="175"/>
      <c r="C369" t="s">
        <v>69</v>
      </c>
      <c r="D369" s="29">
        <v>1</v>
      </c>
      <c r="E369"/>
      <c r="F369"/>
      <c r="G369"/>
      <c r="H369"/>
      <c r="I369"/>
      <c r="J369" s="17">
        <f t="shared" si="5"/>
        <v>7.4</v>
      </c>
      <c r="K369" s="167"/>
      <c r="L369" s="161"/>
      <c r="M369"/>
      <c r="N369"/>
      <c r="O369"/>
    </row>
    <row r="370" spans="1:15" ht="15" customHeight="1">
      <c r="A370" s="10">
        <v>45507</v>
      </c>
      <c r="B370" s="168"/>
      <c r="C370" s="14" t="s">
        <v>70</v>
      </c>
      <c r="D370" s="19"/>
      <c r="E370" s="19"/>
      <c r="F370" s="19"/>
      <c r="G370" s="19"/>
      <c r="H370" s="14">
        <v>1</v>
      </c>
      <c r="I370" s="14"/>
      <c r="J370" s="17" t="str">
        <f t="shared" si="5"/>
        <v/>
      </c>
      <c r="K370" s="167"/>
      <c r="L370" s="161"/>
      <c r="M370"/>
      <c r="N370"/>
      <c r="O370"/>
    </row>
    <row r="371" spans="1:15" ht="15" customHeight="1">
      <c r="A371" s="10">
        <v>45508</v>
      </c>
      <c r="B371" s="168"/>
      <c r="C371" s="14" t="s">
        <v>71</v>
      </c>
      <c r="D371" s="19"/>
      <c r="E371" s="19"/>
      <c r="F371" s="19"/>
      <c r="G371" s="19"/>
      <c r="H371" s="14">
        <v>1</v>
      </c>
      <c r="I371" s="14"/>
      <c r="J371" s="17" t="str">
        <f t="shared" si="5"/>
        <v/>
      </c>
      <c r="K371" s="167"/>
      <c r="L371" s="161"/>
      <c r="M371"/>
      <c r="N371"/>
      <c r="O371"/>
    </row>
    <row r="372" spans="1:15" ht="15" customHeight="1">
      <c r="A372" s="10">
        <v>45509</v>
      </c>
      <c r="B372" s="175">
        <v>32</v>
      </c>
      <c r="C372" t="s">
        <v>72</v>
      </c>
      <c r="D372" s="29">
        <v>1</v>
      </c>
      <c r="E372"/>
      <c r="F372"/>
      <c r="G372"/>
      <c r="H372"/>
      <c r="I372"/>
      <c r="J372" s="17">
        <f t="shared" si="5"/>
        <v>7.4</v>
      </c>
      <c r="K372" s="167"/>
      <c r="L372" s="161"/>
      <c r="M372"/>
      <c r="N372"/>
      <c r="O372"/>
    </row>
    <row r="373" spans="1:15" ht="15" customHeight="1">
      <c r="A373" s="10">
        <v>45510</v>
      </c>
      <c r="B373" s="175"/>
      <c r="C373" t="s">
        <v>66</v>
      </c>
      <c r="D373" s="29">
        <v>1</v>
      </c>
      <c r="E373"/>
      <c r="F373"/>
      <c r="G373"/>
      <c r="H373"/>
      <c r="I373"/>
      <c r="J373" s="17">
        <f t="shared" si="5"/>
        <v>7.4</v>
      </c>
      <c r="K373" s="167"/>
      <c r="L373" s="161"/>
      <c r="M373"/>
      <c r="N373"/>
      <c r="O373"/>
    </row>
    <row r="374" spans="1:15" ht="15" customHeight="1">
      <c r="A374" s="10">
        <v>45511</v>
      </c>
      <c r="B374" s="175"/>
      <c r="C374" t="s">
        <v>67</v>
      </c>
      <c r="D374" s="29">
        <v>1</v>
      </c>
      <c r="E374"/>
      <c r="F374"/>
      <c r="G374"/>
      <c r="H374"/>
      <c r="I374"/>
      <c r="J374" s="17">
        <f t="shared" si="5"/>
        <v>7.4</v>
      </c>
      <c r="K374" s="167"/>
      <c r="L374" s="161"/>
      <c r="M374"/>
      <c r="N374"/>
      <c r="O374"/>
    </row>
    <row r="375" spans="1:15" ht="15" customHeight="1">
      <c r="A375" s="10">
        <v>45512</v>
      </c>
      <c r="B375" s="175"/>
      <c r="C375" t="s">
        <v>68</v>
      </c>
      <c r="D375" s="29">
        <v>1</v>
      </c>
      <c r="E375"/>
      <c r="F375"/>
      <c r="G375"/>
      <c r="H375"/>
      <c r="I375"/>
      <c r="J375" s="17">
        <f t="shared" si="5"/>
        <v>7.4</v>
      </c>
      <c r="K375" s="167"/>
      <c r="L375" s="161"/>
      <c r="M375"/>
      <c r="N375"/>
      <c r="O375"/>
    </row>
    <row r="376" spans="1:15" ht="15" customHeight="1">
      <c r="A376" s="10">
        <v>45513</v>
      </c>
      <c r="B376" s="175"/>
      <c r="C376" t="s">
        <v>69</v>
      </c>
      <c r="D376" s="29">
        <v>1</v>
      </c>
      <c r="E376"/>
      <c r="F376"/>
      <c r="G376"/>
      <c r="H376"/>
      <c r="I376"/>
      <c r="J376" s="17">
        <f t="shared" si="5"/>
        <v>7.4</v>
      </c>
      <c r="K376" s="167"/>
      <c r="L376" s="161"/>
      <c r="M376"/>
      <c r="N376"/>
      <c r="O376"/>
    </row>
    <row r="377" spans="1:15" ht="15" customHeight="1">
      <c r="A377" s="10">
        <v>45514</v>
      </c>
      <c r="B377" s="168"/>
      <c r="C377" s="14" t="s">
        <v>70</v>
      </c>
      <c r="D377" s="19"/>
      <c r="E377" s="19"/>
      <c r="F377" s="19"/>
      <c r="G377" s="19"/>
      <c r="H377" s="14">
        <v>1</v>
      </c>
      <c r="I377" s="14"/>
      <c r="J377" s="17" t="str">
        <f t="shared" si="5"/>
        <v/>
      </c>
      <c r="K377" s="167"/>
      <c r="L377" s="161"/>
      <c r="M377"/>
      <c r="N377"/>
      <c r="O377"/>
    </row>
    <row r="378" spans="1:15" ht="15" customHeight="1">
      <c r="A378" s="10">
        <v>45515</v>
      </c>
      <c r="B378" s="168"/>
      <c r="C378" s="14" t="s">
        <v>71</v>
      </c>
      <c r="D378" s="19"/>
      <c r="E378" s="19"/>
      <c r="F378" s="19"/>
      <c r="G378" s="19"/>
      <c r="H378" s="14">
        <v>1</v>
      </c>
      <c r="I378" s="14"/>
      <c r="J378" s="17" t="str">
        <f t="shared" si="5"/>
        <v/>
      </c>
      <c r="K378" s="167"/>
      <c r="L378" s="161"/>
      <c r="M378"/>
      <c r="N378"/>
      <c r="O378"/>
    </row>
    <row r="379" spans="1:15" ht="15" customHeight="1">
      <c r="A379" s="10">
        <v>45516</v>
      </c>
      <c r="B379" s="166">
        <v>33</v>
      </c>
      <c r="C379" t="s">
        <v>72</v>
      </c>
      <c r="D379">
        <v>1</v>
      </c>
      <c r="E379"/>
      <c r="F379"/>
      <c r="G379"/>
      <c r="H379"/>
      <c r="I379"/>
      <c r="J379" s="17">
        <f t="shared" si="5"/>
        <v>7.4</v>
      </c>
      <c r="K379" s="167" t="s">
        <v>61</v>
      </c>
      <c r="L379" s="161"/>
      <c r="M379"/>
      <c r="N379"/>
      <c r="O379"/>
    </row>
    <row r="380" spans="1:15" ht="15" customHeight="1">
      <c r="A380" s="10">
        <v>45517</v>
      </c>
      <c r="B380" s="166"/>
      <c r="C380" t="s">
        <v>66</v>
      </c>
      <c r="D380">
        <v>1</v>
      </c>
      <c r="E380">
        <v>1</v>
      </c>
      <c r="F380"/>
      <c r="G380"/>
      <c r="H380"/>
      <c r="I380"/>
      <c r="J380" s="17">
        <f t="shared" si="5"/>
        <v>7.4</v>
      </c>
      <c r="K380" s="167" t="s">
        <v>45</v>
      </c>
      <c r="L380" s="161"/>
      <c r="M380"/>
      <c r="N380"/>
      <c r="O380"/>
    </row>
    <row r="381" spans="1:15" ht="15" customHeight="1">
      <c r="A381" s="10">
        <v>45518</v>
      </c>
      <c r="B381" s="166"/>
      <c r="C381" t="s">
        <v>67</v>
      </c>
      <c r="D381">
        <v>1</v>
      </c>
      <c r="E381">
        <v>1</v>
      </c>
      <c r="F381"/>
      <c r="G381"/>
      <c r="H381"/>
      <c r="I381"/>
      <c r="J381" s="17">
        <f t="shared" si="5"/>
        <v>7.4</v>
      </c>
      <c r="K381" s="167" t="s">
        <v>46</v>
      </c>
      <c r="L381" s="161"/>
      <c r="M381"/>
      <c r="N381"/>
      <c r="O381"/>
    </row>
    <row r="382" spans="1:15" ht="15" customHeight="1">
      <c r="A382" s="10">
        <v>45519</v>
      </c>
      <c r="B382" s="166"/>
      <c r="C382" t="s">
        <v>68</v>
      </c>
      <c r="D382">
        <v>1</v>
      </c>
      <c r="E382">
        <v>1</v>
      </c>
      <c r="F382"/>
      <c r="G382"/>
      <c r="H382"/>
      <c r="I382"/>
      <c r="J382" s="17">
        <f t="shared" si="5"/>
        <v>7.4</v>
      </c>
      <c r="K382" s="167"/>
      <c r="L382" s="161"/>
      <c r="M382"/>
      <c r="N382"/>
      <c r="O382"/>
    </row>
    <row r="383" spans="1:15" ht="15" customHeight="1">
      <c r="A383" s="10">
        <v>45520</v>
      </c>
      <c r="B383" s="166"/>
      <c r="C383" t="s">
        <v>69</v>
      </c>
      <c r="D383">
        <v>1</v>
      </c>
      <c r="E383">
        <v>1</v>
      </c>
      <c r="F383"/>
      <c r="G383"/>
      <c r="H383"/>
      <c r="I383"/>
      <c r="J383" s="17">
        <f t="shared" si="5"/>
        <v>7.4</v>
      </c>
      <c r="K383" s="167"/>
      <c r="L383" s="161"/>
      <c r="M383"/>
      <c r="N383"/>
      <c r="O383"/>
    </row>
    <row r="384" spans="1:15" ht="15" customHeight="1">
      <c r="A384" s="10">
        <v>45521</v>
      </c>
      <c r="B384" s="168"/>
      <c r="C384" s="14" t="s">
        <v>70</v>
      </c>
      <c r="D384" s="19"/>
      <c r="E384" s="19"/>
      <c r="F384" s="19"/>
      <c r="G384" s="19"/>
      <c r="H384" s="14">
        <v>1</v>
      </c>
      <c r="I384" s="14"/>
      <c r="J384" s="17" t="str">
        <f t="shared" si="5"/>
        <v/>
      </c>
      <c r="K384" s="167"/>
      <c r="L384" s="161"/>
      <c r="M384"/>
      <c r="N384"/>
      <c r="O384"/>
    </row>
    <row r="385" spans="1:15" ht="15" customHeight="1">
      <c r="A385" s="10">
        <v>45522</v>
      </c>
      <c r="B385" s="168"/>
      <c r="C385" s="14" t="s">
        <v>71</v>
      </c>
      <c r="D385" s="19"/>
      <c r="E385" s="19"/>
      <c r="F385" s="19"/>
      <c r="G385" s="19"/>
      <c r="H385" s="14">
        <v>1</v>
      </c>
      <c r="I385" s="14"/>
      <c r="J385" s="17" t="str">
        <f t="shared" si="5"/>
        <v/>
      </c>
      <c r="K385" s="167"/>
      <c r="L385" s="161"/>
      <c r="M385"/>
      <c r="N385"/>
      <c r="O385"/>
    </row>
    <row r="386" spans="1:15" ht="15" customHeight="1">
      <c r="A386" s="10">
        <v>45523</v>
      </c>
      <c r="B386" s="166">
        <v>34</v>
      </c>
      <c r="C386" t="s">
        <v>72</v>
      </c>
      <c r="D386">
        <v>1</v>
      </c>
      <c r="E386">
        <v>1</v>
      </c>
      <c r="F386"/>
      <c r="G386"/>
      <c r="H386"/>
      <c r="I386"/>
      <c r="J386" s="17">
        <f t="shared" ref="J386:J449" si="6">IF(D386=1,7.4,"")</f>
        <v>7.4</v>
      </c>
      <c r="K386" s="167"/>
      <c r="L386" s="161"/>
      <c r="M386"/>
      <c r="N386"/>
      <c r="O386"/>
    </row>
    <row r="387" spans="1:15" ht="15" customHeight="1">
      <c r="A387" s="10">
        <v>45524</v>
      </c>
      <c r="B387" s="166"/>
      <c r="C387" t="s">
        <v>66</v>
      </c>
      <c r="D387">
        <v>1</v>
      </c>
      <c r="E387">
        <v>1</v>
      </c>
      <c r="F387"/>
      <c r="G387"/>
      <c r="H387"/>
      <c r="I387"/>
      <c r="J387" s="17">
        <f t="shared" si="6"/>
        <v>7.4</v>
      </c>
      <c r="K387" s="167"/>
      <c r="L387" s="161"/>
      <c r="M387"/>
      <c r="N387"/>
      <c r="O387"/>
    </row>
    <row r="388" spans="1:15" ht="15" customHeight="1">
      <c r="A388" s="10">
        <v>45525</v>
      </c>
      <c r="B388" s="166"/>
      <c r="C388" t="s">
        <v>67</v>
      </c>
      <c r="D388">
        <v>1</v>
      </c>
      <c r="E388">
        <v>1</v>
      </c>
      <c r="F388"/>
      <c r="G388"/>
      <c r="H388"/>
      <c r="I388"/>
      <c r="J388" s="17">
        <f t="shared" si="6"/>
        <v>7.4</v>
      </c>
      <c r="K388" s="167"/>
      <c r="L388" s="161"/>
      <c r="M388"/>
      <c r="N388"/>
      <c r="O388"/>
    </row>
    <row r="389" spans="1:15" ht="15" customHeight="1">
      <c r="A389" s="10">
        <v>45526</v>
      </c>
      <c r="B389" s="166"/>
      <c r="C389" t="s">
        <v>68</v>
      </c>
      <c r="D389">
        <v>1</v>
      </c>
      <c r="E389">
        <v>1</v>
      </c>
      <c r="F389"/>
      <c r="G389"/>
      <c r="H389"/>
      <c r="I389"/>
      <c r="J389" s="17">
        <f t="shared" si="6"/>
        <v>7.4</v>
      </c>
      <c r="K389" s="167"/>
      <c r="L389" s="161"/>
      <c r="M389"/>
      <c r="N389"/>
      <c r="O389"/>
    </row>
    <row r="390" spans="1:15" ht="15" customHeight="1">
      <c r="A390" s="10">
        <v>45527</v>
      </c>
      <c r="B390" s="166"/>
      <c r="C390" t="s">
        <v>69</v>
      </c>
      <c r="D390">
        <v>1</v>
      </c>
      <c r="E390">
        <v>1</v>
      </c>
      <c r="F390"/>
      <c r="G390"/>
      <c r="H390"/>
      <c r="I390"/>
      <c r="J390" s="17">
        <f t="shared" si="6"/>
        <v>7.4</v>
      </c>
      <c r="K390" s="167"/>
      <c r="L390" s="161"/>
      <c r="M390"/>
      <c r="N390"/>
      <c r="O390"/>
    </row>
    <row r="391" spans="1:15" ht="15" customHeight="1">
      <c r="A391" s="10">
        <v>45528</v>
      </c>
      <c r="B391" s="168"/>
      <c r="C391" s="14" t="s">
        <v>70</v>
      </c>
      <c r="D391" s="19"/>
      <c r="E391" s="19"/>
      <c r="F391" s="19"/>
      <c r="G391" s="19"/>
      <c r="H391" s="14">
        <v>1</v>
      </c>
      <c r="I391" s="14"/>
      <c r="J391" s="17" t="str">
        <f t="shared" si="6"/>
        <v/>
      </c>
      <c r="K391" s="167"/>
      <c r="L391" s="161"/>
      <c r="M391"/>
      <c r="N391"/>
      <c r="O391"/>
    </row>
    <row r="392" spans="1:15" ht="15" customHeight="1">
      <c r="A392" s="10">
        <v>45529</v>
      </c>
      <c r="B392" s="168"/>
      <c r="C392" s="14" t="s">
        <v>71</v>
      </c>
      <c r="D392" s="19"/>
      <c r="E392" s="19"/>
      <c r="F392" s="19"/>
      <c r="G392" s="19"/>
      <c r="H392" s="14">
        <v>1</v>
      </c>
      <c r="I392" s="14"/>
      <c r="J392" s="17" t="str">
        <f t="shared" si="6"/>
        <v/>
      </c>
      <c r="K392" s="167"/>
      <c r="L392" s="161"/>
      <c r="M392"/>
      <c r="N392"/>
      <c r="O392"/>
    </row>
    <row r="393" spans="1:15" ht="15" customHeight="1">
      <c r="A393" s="10">
        <v>45530</v>
      </c>
      <c r="B393" s="166">
        <v>35</v>
      </c>
      <c r="C393" t="s">
        <v>72</v>
      </c>
      <c r="D393">
        <v>1</v>
      </c>
      <c r="E393">
        <v>1</v>
      </c>
      <c r="F393"/>
      <c r="G393"/>
      <c r="H393"/>
      <c r="I393"/>
      <c r="J393" s="17">
        <f t="shared" si="6"/>
        <v>7.4</v>
      </c>
      <c r="K393" s="167"/>
      <c r="L393" s="161"/>
      <c r="M393"/>
      <c r="N393"/>
      <c r="O393"/>
    </row>
    <row r="394" spans="1:15" ht="15" customHeight="1">
      <c r="A394" s="10">
        <v>45531</v>
      </c>
      <c r="B394" s="166"/>
      <c r="C394" t="s">
        <v>66</v>
      </c>
      <c r="D394">
        <v>1</v>
      </c>
      <c r="E394">
        <v>1</v>
      </c>
      <c r="F394"/>
      <c r="G394"/>
      <c r="H394"/>
      <c r="I394"/>
      <c r="J394" s="17">
        <f t="shared" si="6"/>
        <v>7.4</v>
      </c>
      <c r="K394" s="167"/>
      <c r="L394" s="161"/>
      <c r="M394"/>
      <c r="N394"/>
      <c r="O394"/>
    </row>
    <row r="395" spans="1:15" ht="15" customHeight="1">
      <c r="A395" s="10">
        <v>45532</v>
      </c>
      <c r="B395" s="166"/>
      <c r="C395" t="s">
        <v>67</v>
      </c>
      <c r="D395">
        <v>1</v>
      </c>
      <c r="E395">
        <v>1</v>
      </c>
      <c r="F395"/>
      <c r="G395"/>
      <c r="H395"/>
      <c r="I395"/>
      <c r="J395" s="17">
        <f t="shared" si="6"/>
        <v>7.4</v>
      </c>
      <c r="K395" s="167"/>
      <c r="L395" s="161"/>
      <c r="M395"/>
      <c r="N395"/>
      <c r="O395"/>
    </row>
    <row r="396" spans="1:15" ht="15" customHeight="1">
      <c r="A396" s="10">
        <v>45533</v>
      </c>
      <c r="B396" s="166"/>
      <c r="C396" t="s">
        <v>68</v>
      </c>
      <c r="D396">
        <v>1</v>
      </c>
      <c r="E396">
        <v>1</v>
      </c>
      <c r="F396"/>
      <c r="G396"/>
      <c r="H396"/>
      <c r="I396"/>
      <c r="J396" s="17">
        <f t="shared" si="6"/>
        <v>7.4</v>
      </c>
      <c r="K396" s="167"/>
      <c r="L396" s="161"/>
      <c r="M396"/>
      <c r="N396"/>
      <c r="O396"/>
    </row>
    <row r="397" spans="1:15" ht="15" customHeight="1">
      <c r="A397" s="10">
        <v>45534</v>
      </c>
      <c r="B397" s="166"/>
      <c r="C397" t="s">
        <v>69</v>
      </c>
      <c r="D397">
        <v>1</v>
      </c>
      <c r="E397">
        <v>1</v>
      </c>
      <c r="F397"/>
      <c r="G397"/>
      <c r="H397"/>
      <c r="I397"/>
      <c r="J397" s="17">
        <f t="shared" si="6"/>
        <v>7.4</v>
      </c>
      <c r="K397" s="167"/>
      <c r="L397" s="161"/>
      <c r="M397"/>
      <c r="N397"/>
      <c r="O397"/>
    </row>
    <row r="398" spans="1:15" ht="15" customHeight="1">
      <c r="A398" s="10">
        <v>45535</v>
      </c>
      <c r="B398" s="168"/>
      <c r="C398" s="14" t="s">
        <v>70</v>
      </c>
      <c r="D398" s="19"/>
      <c r="E398" s="19"/>
      <c r="F398" s="19"/>
      <c r="G398" s="19"/>
      <c r="H398" s="14">
        <v>1</v>
      </c>
      <c r="I398" s="14"/>
      <c r="J398" s="17" t="str">
        <f t="shared" si="6"/>
        <v/>
      </c>
      <c r="K398" s="167"/>
      <c r="L398" s="161"/>
      <c r="M398"/>
      <c r="N398"/>
      <c r="O398"/>
    </row>
    <row r="399" spans="1:15" ht="15" customHeight="1">
      <c r="A399" s="10">
        <v>45536</v>
      </c>
      <c r="B399" s="168"/>
      <c r="C399" s="14" t="s">
        <v>71</v>
      </c>
      <c r="D399" s="19"/>
      <c r="E399" s="19"/>
      <c r="F399" s="19"/>
      <c r="G399" s="19"/>
      <c r="H399" s="14">
        <v>1</v>
      </c>
      <c r="I399" s="14"/>
      <c r="J399" s="17" t="str">
        <f t="shared" si="6"/>
        <v/>
      </c>
      <c r="K399" s="167"/>
      <c r="L399" s="161"/>
      <c r="M399"/>
      <c r="N399"/>
      <c r="O399"/>
    </row>
    <row r="400" spans="1:15" ht="15" customHeight="1">
      <c r="A400" s="10">
        <v>45537</v>
      </c>
      <c r="B400" s="166">
        <v>36</v>
      </c>
      <c r="C400" t="s">
        <v>72</v>
      </c>
      <c r="D400">
        <v>1</v>
      </c>
      <c r="E400">
        <v>1</v>
      </c>
      <c r="F400"/>
      <c r="G400"/>
      <c r="H400"/>
      <c r="I400"/>
      <c r="J400" s="17">
        <f t="shared" si="6"/>
        <v>7.4</v>
      </c>
      <c r="K400" s="167"/>
      <c r="L400" s="161"/>
      <c r="M400"/>
      <c r="N400"/>
      <c r="O400"/>
    </row>
    <row r="401" spans="1:15" ht="15" customHeight="1">
      <c r="A401" s="10">
        <v>45538</v>
      </c>
      <c r="B401" s="166"/>
      <c r="C401" t="s">
        <v>66</v>
      </c>
      <c r="D401">
        <v>1</v>
      </c>
      <c r="E401">
        <v>1</v>
      </c>
      <c r="F401"/>
      <c r="G401"/>
      <c r="H401"/>
      <c r="I401"/>
      <c r="J401" s="17">
        <f t="shared" si="6"/>
        <v>7.4</v>
      </c>
      <c r="K401" s="167"/>
      <c r="L401" s="161"/>
      <c r="M401"/>
      <c r="N401"/>
      <c r="O401"/>
    </row>
    <row r="402" spans="1:15" ht="15" customHeight="1">
      <c r="A402" s="10">
        <v>45539</v>
      </c>
      <c r="B402" s="166"/>
      <c r="C402" t="s">
        <v>67</v>
      </c>
      <c r="D402">
        <v>1</v>
      </c>
      <c r="E402">
        <v>1</v>
      </c>
      <c r="F402"/>
      <c r="G402"/>
      <c r="H402"/>
      <c r="I402"/>
      <c r="J402" s="17">
        <f t="shared" si="6"/>
        <v>7.4</v>
      </c>
      <c r="K402" s="167"/>
      <c r="L402" s="161"/>
      <c r="M402"/>
      <c r="N402"/>
      <c r="O402"/>
    </row>
    <row r="403" spans="1:15" ht="15" customHeight="1">
      <c r="A403" s="10">
        <v>45540</v>
      </c>
      <c r="B403" s="166"/>
      <c r="C403" t="s">
        <v>68</v>
      </c>
      <c r="D403">
        <v>1</v>
      </c>
      <c r="E403">
        <v>1</v>
      </c>
      <c r="F403"/>
      <c r="G403"/>
      <c r="H403"/>
      <c r="I403"/>
      <c r="J403" s="17">
        <f t="shared" si="6"/>
        <v>7.4</v>
      </c>
      <c r="K403" s="167"/>
      <c r="L403" s="161"/>
      <c r="M403"/>
      <c r="N403"/>
      <c r="O403"/>
    </row>
    <row r="404" spans="1:15" ht="15" customHeight="1">
      <c r="A404" s="10">
        <v>45541</v>
      </c>
      <c r="B404" s="166"/>
      <c r="C404" t="s">
        <v>69</v>
      </c>
      <c r="D404">
        <v>1</v>
      </c>
      <c r="E404">
        <v>1</v>
      </c>
      <c r="F404"/>
      <c r="G404"/>
      <c r="H404"/>
      <c r="I404"/>
      <c r="J404" s="17">
        <f t="shared" si="6"/>
        <v>7.4</v>
      </c>
      <c r="K404" s="167"/>
      <c r="L404" s="161"/>
      <c r="M404"/>
      <c r="N404"/>
      <c r="O404"/>
    </row>
    <row r="405" spans="1:15" ht="15" customHeight="1">
      <c r="A405" s="10">
        <v>45542</v>
      </c>
      <c r="B405" s="168"/>
      <c r="C405" s="14" t="s">
        <v>70</v>
      </c>
      <c r="D405" s="19"/>
      <c r="E405" s="19"/>
      <c r="F405" s="19"/>
      <c r="G405" s="19"/>
      <c r="H405" s="14">
        <v>1</v>
      </c>
      <c r="I405" s="14"/>
      <c r="J405" s="17" t="str">
        <f t="shared" si="6"/>
        <v/>
      </c>
      <c r="K405" s="167"/>
      <c r="L405" s="161"/>
      <c r="M405"/>
      <c r="N405"/>
      <c r="O405"/>
    </row>
    <row r="406" spans="1:15" ht="15" customHeight="1">
      <c r="A406" s="10">
        <v>45543</v>
      </c>
      <c r="B406" s="168"/>
      <c r="C406" s="14" t="s">
        <v>71</v>
      </c>
      <c r="D406" s="19"/>
      <c r="E406" s="19"/>
      <c r="F406" s="19"/>
      <c r="G406" s="19"/>
      <c r="H406" s="14">
        <v>1</v>
      </c>
      <c r="I406" s="14"/>
      <c r="J406" s="17" t="str">
        <f t="shared" si="6"/>
        <v/>
      </c>
      <c r="K406" s="167"/>
      <c r="L406" s="161"/>
      <c r="M406"/>
      <c r="N406"/>
      <c r="O406"/>
    </row>
    <row r="407" spans="1:15" ht="15" customHeight="1">
      <c r="A407" s="10">
        <v>45544</v>
      </c>
      <c r="B407" s="166">
        <v>37</v>
      </c>
      <c r="C407" t="s">
        <v>72</v>
      </c>
      <c r="D407">
        <v>1</v>
      </c>
      <c r="E407">
        <v>1</v>
      </c>
      <c r="F407"/>
      <c r="G407"/>
      <c r="H407"/>
      <c r="I407"/>
      <c r="J407" s="17">
        <f t="shared" si="6"/>
        <v>7.4</v>
      </c>
      <c r="K407" s="167"/>
      <c r="L407" s="161"/>
      <c r="M407"/>
      <c r="N407"/>
      <c r="O407"/>
    </row>
    <row r="408" spans="1:15" ht="15" customHeight="1">
      <c r="A408" s="10">
        <v>45545</v>
      </c>
      <c r="B408" s="166"/>
      <c r="C408" t="s">
        <v>66</v>
      </c>
      <c r="D408">
        <v>1</v>
      </c>
      <c r="E408">
        <v>1</v>
      </c>
      <c r="F408"/>
      <c r="G408"/>
      <c r="H408"/>
      <c r="I408"/>
      <c r="J408" s="17">
        <f t="shared" si="6"/>
        <v>7.4</v>
      </c>
      <c r="K408" s="167"/>
      <c r="L408" s="161"/>
      <c r="M408"/>
      <c r="N408"/>
      <c r="O408"/>
    </row>
    <row r="409" spans="1:15" ht="15" customHeight="1">
      <c r="A409" s="10">
        <v>45546</v>
      </c>
      <c r="B409" s="166"/>
      <c r="C409" t="s">
        <v>67</v>
      </c>
      <c r="D409">
        <v>1</v>
      </c>
      <c r="E409">
        <v>1</v>
      </c>
      <c r="F409"/>
      <c r="G409"/>
      <c r="H409"/>
      <c r="I409"/>
      <c r="J409" s="17">
        <f t="shared" si="6"/>
        <v>7.4</v>
      </c>
      <c r="K409" s="167"/>
      <c r="L409" s="161"/>
      <c r="M409"/>
      <c r="N409"/>
      <c r="O409"/>
    </row>
    <row r="410" spans="1:15" ht="15" customHeight="1">
      <c r="A410" s="10">
        <v>45547</v>
      </c>
      <c r="B410" s="166"/>
      <c r="C410" t="s">
        <v>68</v>
      </c>
      <c r="D410">
        <v>1</v>
      </c>
      <c r="E410">
        <v>1</v>
      </c>
      <c r="F410"/>
      <c r="G410"/>
      <c r="H410"/>
      <c r="I410"/>
      <c r="J410" s="17">
        <f t="shared" si="6"/>
        <v>7.4</v>
      </c>
      <c r="K410" s="167"/>
      <c r="L410" s="161"/>
      <c r="M410"/>
      <c r="N410"/>
      <c r="O410"/>
    </row>
    <row r="411" spans="1:15" ht="15" customHeight="1">
      <c r="A411" s="10">
        <v>45548</v>
      </c>
      <c r="B411" s="166"/>
      <c r="C411" t="s">
        <v>69</v>
      </c>
      <c r="D411">
        <v>1</v>
      </c>
      <c r="E411">
        <v>1</v>
      </c>
      <c r="F411"/>
      <c r="G411"/>
      <c r="H411"/>
      <c r="I411"/>
      <c r="J411" s="17">
        <f t="shared" si="6"/>
        <v>7.4</v>
      </c>
      <c r="K411" s="167"/>
      <c r="L411" s="161"/>
      <c r="M411"/>
      <c r="N411"/>
      <c r="O411"/>
    </row>
    <row r="412" spans="1:15" ht="15" customHeight="1">
      <c r="A412" s="10">
        <v>45549</v>
      </c>
      <c r="B412" s="168"/>
      <c r="C412" s="14" t="s">
        <v>70</v>
      </c>
      <c r="D412" s="19"/>
      <c r="E412" s="19"/>
      <c r="F412" s="19"/>
      <c r="G412" s="19"/>
      <c r="H412" s="14">
        <v>1</v>
      </c>
      <c r="I412" s="14"/>
      <c r="J412" s="17" t="str">
        <f t="shared" si="6"/>
        <v/>
      </c>
      <c r="K412" s="167"/>
      <c r="L412" s="161"/>
      <c r="M412"/>
      <c r="N412"/>
      <c r="O412"/>
    </row>
    <row r="413" spans="1:15" ht="15" customHeight="1">
      <c r="A413" s="10">
        <v>45550</v>
      </c>
      <c r="B413" s="168"/>
      <c r="C413" s="14" t="s">
        <v>71</v>
      </c>
      <c r="D413" s="19"/>
      <c r="E413" s="19"/>
      <c r="F413" s="19"/>
      <c r="G413" s="19"/>
      <c r="H413" s="14">
        <v>1</v>
      </c>
      <c r="I413" s="14"/>
      <c r="J413" s="17" t="str">
        <f t="shared" si="6"/>
        <v/>
      </c>
      <c r="K413" s="167"/>
      <c r="L413" s="161"/>
      <c r="M413"/>
      <c r="N413"/>
      <c r="O413"/>
    </row>
    <row r="414" spans="1:15" ht="15" customHeight="1">
      <c r="A414" s="10">
        <v>45551</v>
      </c>
      <c r="B414" s="166">
        <v>38</v>
      </c>
      <c r="C414" t="s">
        <v>72</v>
      </c>
      <c r="D414">
        <v>1</v>
      </c>
      <c r="E414">
        <v>1</v>
      </c>
      <c r="F414"/>
      <c r="G414"/>
      <c r="H414"/>
      <c r="I414"/>
      <c r="J414" s="17">
        <f t="shared" si="6"/>
        <v>7.4</v>
      </c>
      <c r="K414" s="167"/>
      <c r="L414" s="161"/>
      <c r="M414"/>
      <c r="N414"/>
      <c r="O414"/>
    </row>
    <row r="415" spans="1:15" ht="15" customHeight="1">
      <c r="A415" s="10">
        <v>45552</v>
      </c>
      <c r="B415" s="166"/>
      <c r="C415" t="s">
        <v>66</v>
      </c>
      <c r="D415">
        <v>1</v>
      </c>
      <c r="E415">
        <v>1</v>
      </c>
      <c r="F415"/>
      <c r="G415"/>
      <c r="H415"/>
      <c r="I415"/>
      <c r="J415" s="17">
        <f t="shared" si="6"/>
        <v>7.4</v>
      </c>
      <c r="K415" s="167"/>
      <c r="L415" s="161"/>
      <c r="M415"/>
      <c r="N415"/>
      <c r="O415"/>
    </row>
    <row r="416" spans="1:15" ht="15" customHeight="1">
      <c r="A416" s="10">
        <v>45553</v>
      </c>
      <c r="B416" s="166"/>
      <c r="C416" t="s">
        <v>67</v>
      </c>
      <c r="D416">
        <v>1</v>
      </c>
      <c r="E416">
        <v>1</v>
      </c>
      <c r="F416"/>
      <c r="G416"/>
      <c r="H416"/>
      <c r="I416"/>
      <c r="J416" s="17">
        <f t="shared" si="6"/>
        <v>7.4</v>
      </c>
      <c r="K416" s="167"/>
      <c r="L416" s="161"/>
      <c r="M416"/>
      <c r="N416"/>
      <c r="O416"/>
    </row>
    <row r="417" spans="1:15" ht="15" customHeight="1">
      <c r="A417" s="10">
        <v>45554</v>
      </c>
      <c r="B417" s="166"/>
      <c r="C417" t="s">
        <v>68</v>
      </c>
      <c r="D417">
        <v>1</v>
      </c>
      <c r="E417">
        <v>1</v>
      </c>
      <c r="F417"/>
      <c r="G417"/>
      <c r="H417"/>
      <c r="I417"/>
      <c r="J417" s="17">
        <f t="shared" si="6"/>
        <v>7.4</v>
      </c>
      <c r="K417" s="167"/>
      <c r="L417" s="161"/>
      <c r="M417"/>
      <c r="N417"/>
      <c r="O417"/>
    </row>
    <row r="418" spans="1:15" ht="15" customHeight="1">
      <c r="A418" s="10">
        <v>45555</v>
      </c>
      <c r="B418" s="166"/>
      <c r="C418" t="s">
        <v>69</v>
      </c>
      <c r="D418">
        <v>1</v>
      </c>
      <c r="E418">
        <v>1</v>
      </c>
      <c r="F418"/>
      <c r="G418"/>
      <c r="H418"/>
      <c r="I418"/>
      <c r="J418" s="17">
        <f t="shared" si="6"/>
        <v>7.4</v>
      </c>
      <c r="K418" s="167"/>
      <c r="L418" s="161"/>
      <c r="M418"/>
      <c r="N418"/>
      <c r="O418"/>
    </row>
    <row r="419" spans="1:15" ht="15" customHeight="1">
      <c r="A419" s="10">
        <v>45556</v>
      </c>
      <c r="B419" s="168"/>
      <c r="C419" s="14" t="s">
        <v>70</v>
      </c>
      <c r="D419" s="19"/>
      <c r="E419" s="19"/>
      <c r="F419" s="19"/>
      <c r="G419" s="19"/>
      <c r="H419" s="14">
        <v>1</v>
      </c>
      <c r="I419" s="14"/>
      <c r="J419" s="17" t="str">
        <f t="shared" si="6"/>
        <v/>
      </c>
      <c r="K419" s="167"/>
      <c r="L419" s="161"/>
      <c r="M419"/>
      <c r="N419"/>
      <c r="O419"/>
    </row>
    <row r="420" spans="1:15" ht="15" customHeight="1">
      <c r="A420" s="10">
        <v>45557</v>
      </c>
      <c r="B420" s="168"/>
      <c r="C420" s="14" t="s">
        <v>71</v>
      </c>
      <c r="D420" s="19"/>
      <c r="E420" s="19"/>
      <c r="F420" s="19"/>
      <c r="G420" s="19"/>
      <c r="H420" s="14">
        <v>1</v>
      </c>
      <c r="I420" s="14"/>
      <c r="J420" s="17" t="str">
        <f t="shared" si="6"/>
        <v/>
      </c>
      <c r="K420" s="167"/>
      <c r="L420" s="161"/>
      <c r="M420"/>
      <c r="N420"/>
      <c r="O420"/>
    </row>
    <row r="421" spans="1:15" ht="15" customHeight="1">
      <c r="A421" s="10">
        <v>45558</v>
      </c>
      <c r="B421" s="166">
        <v>39</v>
      </c>
      <c r="C421" t="s">
        <v>72</v>
      </c>
      <c r="D421">
        <v>1</v>
      </c>
      <c r="E421">
        <v>1</v>
      </c>
      <c r="F421"/>
      <c r="G421"/>
      <c r="H421"/>
      <c r="I421"/>
      <c r="J421" s="17">
        <f t="shared" si="6"/>
        <v>7.4</v>
      </c>
      <c r="K421" s="167"/>
      <c r="L421" s="161"/>
      <c r="M421"/>
      <c r="N421"/>
      <c r="O421"/>
    </row>
    <row r="422" spans="1:15" ht="15" customHeight="1">
      <c r="A422" s="10">
        <v>45559</v>
      </c>
      <c r="B422" s="166"/>
      <c r="C422" t="s">
        <v>66</v>
      </c>
      <c r="D422">
        <v>1</v>
      </c>
      <c r="E422">
        <v>1</v>
      </c>
      <c r="F422"/>
      <c r="G422"/>
      <c r="H422"/>
      <c r="I422"/>
      <c r="J422" s="17">
        <f t="shared" si="6"/>
        <v>7.4</v>
      </c>
      <c r="K422" s="167"/>
      <c r="L422" s="161"/>
      <c r="M422"/>
      <c r="N422"/>
      <c r="O422"/>
    </row>
    <row r="423" spans="1:15" ht="15" customHeight="1">
      <c r="A423" s="10">
        <v>45560</v>
      </c>
      <c r="B423" s="166"/>
      <c r="C423" t="s">
        <v>67</v>
      </c>
      <c r="D423">
        <v>1</v>
      </c>
      <c r="E423">
        <v>1</v>
      </c>
      <c r="F423"/>
      <c r="G423"/>
      <c r="H423"/>
      <c r="I423"/>
      <c r="J423" s="17">
        <f t="shared" si="6"/>
        <v>7.4</v>
      </c>
      <c r="K423" s="167"/>
      <c r="L423" s="161"/>
      <c r="M423"/>
      <c r="N423"/>
      <c r="O423"/>
    </row>
    <row r="424" spans="1:15" ht="15" customHeight="1">
      <c r="A424" s="10">
        <v>45561</v>
      </c>
      <c r="B424" s="166"/>
      <c r="C424" t="s">
        <v>68</v>
      </c>
      <c r="D424">
        <v>1</v>
      </c>
      <c r="E424">
        <v>1</v>
      </c>
      <c r="F424"/>
      <c r="G424"/>
      <c r="H424"/>
      <c r="I424"/>
      <c r="J424" s="17">
        <f t="shared" si="6"/>
        <v>7.4</v>
      </c>
      <c r="K424" s="167"/>
      <c r="L424" s="161"/>
      <c r="M424"/>
      <c r="N424"/>
      <c r="O424"/>
    </row>
    <row r="425" spans="1:15" ht="15" customHeight="1">
      <c r="A425" s="10">
        <v>45562</v>
      </c>
      <c r="B425" s="166"/>
      <c r="C425" t="s">
        <v>69</v>
      </c>
      <c r="D425">
        <v>1</v>
      </c>
      <c r="E425">
        <v>1</v>
      </c>
      <c r="F425"/>
      <c r="G425"/>
      <c r="H425"/>
      <c r="I425"/>
      <c r="J425" s="17">
        <f t="shared" si="6"/>
        <v>7.4</v>
      </c>
      <c r="K425" s="167"/>
      <c r="L425" s="161"/>
      <c r="M425"/>
      <c r="N425"/>
      <c r="O425"/>
    </row>
    <row r="426" spans="1:15" ht="15" customHeight="1">
      <c r="A426" s="10">
        <v>45563</v>
      </c>
      <c r="B426" s="168"/>
      <c r="C426" s="14" t="s">
        <v>70</v>
      </c>
      <c r="D426" s="19"/>
      <c r="E426" s="19"/>
      <c r="F426" s="19"/>
      <c r="G426" s="19"/>
      <c r="H426" s="14">
        <v>1</v>
      </c>
      <c r="I426" s="14"/>
      <c r="J426" s="17" t="str">
        <f t="shared" si="6"/>
        <v/>
      </c>
      <c r="K426" s="167"/>
      <c r="L426" s="161"/>
      <c r="M426"/>
      <c r="N426"/>
      <c r="O426"/>
    </row>
    <row r="427" spans="1:15" ht="15" customHeight="1">
      <c r="A427" s="10">
        <v>45564</v>
      </c>
      <c r="B427" s="168"/>
      <c r="C427" s="14" t="s">
        <v>71</v>
      </c>
      <c r="D427" s="19"/>
      <c r="E427" s="19"/>
      <c r="F427" s="19"/>
      <c r="G427" s="19"/>
      <c r="H427" s="14">
        <v>1</v>
      </c>
      <c r="I427" s="14"/>
      <c r="J427" s="17" t="str">
        <f t="shared" si="6"/>
        <v/>
      </c>
      <c r="K427" s="167"/>
      <c r="L427" s="161"/>
      <c r="M427"/>
      <c r="N427"/>
      <c r="O427"/>
    </row>
    <row r="428" spans="1:15" ht="15" customHeight="1">
      <c r="A428" s="10">
        <v>45565</v>
      </c>
      <c r="B428" s="166">
        <v>40</v>
      </c>
      <c r="C428" t="s">
        <v>72</v>
      </c>
      <c r="D428">
        <v>1</v>
      </c>
      <c r="E428">
        <v>1</v>
      </c>
      <c r="F428"/>
      <c r="G428"/>
      <c r="H428"/>
      <c r="I428"/>
      <c r="J428" s="17">
        <f t="shared" si="6"/>
        <v>7.4</v>
      </c>
      <c r="K428" s="167"/>
      <c r="L428" s="161"/>
      <c r="M428"/>
      <c r="N428"/>
      <c r="O428"/>
    </row>
    <row r="429" spans="1:15" ht="15" customHeight="1">
      <c r="A429" s="10">
        <v>45566</v>
      </c>
      <c r="B429" s="166"/>
      <c r="C429" t="s">
        <v>66</v>
      </c>
      <c r="D429">
        <v>1</v>
      </c>
      <c r="E429">
        <v>1</v>
      </c>
      <c r="F429"/>
      <c r="G429"/>
      <c r="H429"/>
      <c r="I429"/>
      <c r="J429" s="17">
        <f t="shared" si="6"/>
        <v>7.4</v>
      </c>
      <c r="K429" s="167"/>
      <c r="L429" s="161"/>
      <c r="M429"/>
      <c r="N429"/>
      <c r="O429"/>
    </row>
    <row r="430" spans="1:15" ht="15" customHeight="1">
      <c r="A430" s="10">
        <v>45567</v>
      </c>
      <c r="B430" s="166"/>
      <c r="C430" t="s">
        <v>67</v>
      </c>
      <c r="D430">
        <v>1</v>
      </c>
      <c r="E430">
        <v>1</v>
      </c>
      <c r="F430"/>
      <c r="G430"/>
      <c r="H430"/>
      <c r="I430"/>
      <c r="J430" s="17">
        <f t="shared" si="6"/>
        <v>7.4</v>
      </c>
      <c r="K430" s="167"/>
      <c r="L430" s="161"/>
      <c r="M430"/>
      <c r="N430"/>
      <c r="O430"/>
    </row>
    <row r="431" spans="1:15" ht="15" customHeight="1">
      <c r="A431" s="10">
        <v>45568</v>
      </c>
      <c r="B431" s="166"/>
      <c r="C431" t="s">
        <v>68</v>
      </c>
      <c r="D431">
        <v>1</v>
      </c>
      <c r="E431">
        <v>1</v>
      </c>
      <c r="F431"/>
      <c r="G431"/>
      <c r="H431"/>
      <c r="I431"/>
      <c r="J431" s="17">
        <f t="shared" si="6"/>
        <v>7.4</v>
      </c>
      <c r="K431" s="167"/>
      <c r="L431" s="161"/>
      <c r="M431"/>
      <c r="N431"/>
      <c r="O431"/>
    </row>
    <row r="432" spans="1:15" ht="15" customHeight="1">
      <c r="A432" s="10">
        <v>45569</v>
      </c>
      <c r="B432" s="166"/>
      <c r="C432" t="s">
        <v>69</v>
      </c>
      <c r="D432">
        <v>1</v>
      </c>
      <c r="E432">
        <v>1</v>
      </c>
      <c r="F432"/>
      <c r="G432"/>
      <c r="H432"/>
      <c r="I432"/>
      <c r="J432" s="17">
        <f t="shared" si="6"/>
        <v>7.4</v>
      </c>
      <c r="K432" s="167"/>
      <c r="L432" s="161"/>
      <c r="M432"/>
      <c r="N432"/>
      <c r="O432"/>
    </row>
    <row r="433" spans="1:15" ht="15" customHeight="1">
      <c r="A433" s="10">
        <v>45570</v>
      </c>
      <c r="B433" s="168"/>
      <c r="C433" s="14" t="s">
        <v>70</v>
      </c>
      <c r="D433" s="19"/>
      <c r="E433" s="19"/>
      <c r="F433" s="19"/>
      <c r="G433" s="19"/>
      <c r="H433" s="14">
        <v>1</v>
      </c>
      <c r="I433" s="14"/>
      <c r="J433" s="17" t="str">
        <f t="shared" si="6"/>
        <v/>
      </c>
      <c r="K433" s="167"/>
      <c r="L433" s="161"/>
      <c r="M433"/>
      <c r="N433"/>
      <c r="O433"/>
    </row>
    <row r="434" spans="1:15" ht="15" customHeight="1">
      <c r="A434" s="10">
        <v>45571</v>
      </c>
      <c r="B434" s="168"/>
      <c r="C434" s="14" t="s">
        <v>71</v>
      </c>
      <c r="D434" s="19"/>
      <c r="E434" s="19"/>
      <c r="F434" s="19"/>
      <c r="G434" s="19"/>
      <c r="H434" s="14">
        <v>1</v>
      </c>
      <c r="I434" s="14"/>
      <c r="J434" s="17" t="str">
        <f t="shared" si="6"/>
        <v/>
      </c>
      <c r="K434" s="167"/>
      <c r="L434" s="161"/>
      <c r="M434"/>
      <c r="N434"/>
      <c r="O434"/>
    </row>
    <row r="435" spans="1:15" ht="15" customHeight="1">
      <c r="A435" s="10">
        <v>45572</v>
      </c>
      <c r="B435" s="166">
        <v>41</v>
      </c>
      <c r="C435" t="s">
        <v>72</v>
      </c>
      <c r="D435">
        <v>1</v>
      </c>
      <c r="E435">
        <v>1</v>
      </c>
      <c r="F435"/>
      <c r="G435"/>
      <c r="H435"/>
      <c r="I435"/>
      <c r="J435" s="17">
        <f t="shared" si="6"/>
        <v>7.4</v>
      </c>
      <c r="K435" s="167"/>
      <c r="L435" s="161"/>
      <c r="M435"/>
      <c r="N435"/>
      <c r="O435"/>
    </row>
    <row r="436" spans="1:15" ht="15" customHeight="1">
      <c r="A436" s="10">
        <v>45573</v>
      </c>
      <c r="B436" s="166"/>
      <c r="C436" t="s">
        <v>66</v>
      </c>
      <c r="D436">
        <v>1</v>
      </c>
      <c r="E436">
        <v>1</v>
      </c>
      <c r="F436"/>
      <c r="G436"/>
      <c r="H436"/>
      <c r="I436"/>
      <c r="J436" s="17">
        <f t="shared" si="6"/>
        <v>7.4</v>
      </c>
      <c r="K436" s="167"/>
      <c r="L436" s="161"/>
      <c r="M436"/>
      <c r="N436"/>
      <c r="O436"/>
    </row>
    <row r="437" spans="1:15" ht="15" customHeight="1">
      <c r="A437" s="10">
        <v>45574</v>
      </c>
      <c r="B437" s="166"/>
      <c r="C437" t="s">
        <v>67</v>
      </c>
      <c r="D437">
        <v>1</v>
      </c>
      <c r="E437">
        <v>1</v>
      </c>
      <c r="F437"/>
      <c r="G437"/>
      <c r="H437"/>
      <c r="I437"/>
      <c r="J437" s="17">
        <f t="shared" si="6"/>
        <v>7.4</v>
      </c>
      <c r="K437" s="167"/>
      <c r="L437" s="161"/>
      <c r="M437"/>
      <c r="N437"/>
      <c r="O437"/>
    </row>
    <row r="438" spans="1:15" ht="15" customHeight="1">
      <c r="A438" s="10">
        <v>45575</v>
      </c>
      <c r="B438" s="166"/>
      <c r="C438" t="s">
        <v>68</v>
      </c>
      <c r="D438">
        <v>1</v>
      </c>
      <c r="E438">
        <v>1</v>
      </c>
      <c r="F438"/>
      <c r="G438"/>
      <c r="H438"/>
      <c r="I438"/>
      <c r="J438" s="17">
        <f t="shared" si="6"/>
        <v>7.4</v>
      </c>
      <c r="K438" s="167"/>
      <c r="L438" s="161"/>
      <c r="M438"/>
      <c r="N438"/>
      <c r="O438"/>
    </row>
    <row r="439" spans="1:15" ht="15" customHeight="1">
      <c r="A439" s="10">
        <v>45576</v>
      </c>
      <c r="B439" s="166"/>
      <c r="C439" t="s">
        <v>69</v>
      </c>
      <c r="D439">
        <v>1</v>
      </c>
      <c r="E439">
        <v>1</v>
      </c>
      <c r="F439"/>
      <c r="G439"/>
      <c r="H439"/>
      <c r="I439"/>
      <c r="J439" s="17">
        <f t="shared" si="6"/>
        <v>7.4</v>
      </c>
      <c r="K439" s="167"/>
      <c r="L439" s="161"/>
      <c r="M439"/>
      <c r="N439"/>
      <c r="O439"/>
    </row>
    <row r="440" spans="1:15" ht="15" customHeight="1">
      <c r="A440" s="10">
        <v>45577</v>
      </c>
      <c r="B440" s="168"/>
      <c r="C440" s="14" t="s">
        <v>70</v>
      </c>
      <c r="D440" s="19"/>
      <c r="E440" s="19"/>
      <c r="F440" s="19"/>
      <c r="G440" s="19"/>
      <c r="H440" s="14">
        <v>1</v>
      </c>
      <c r="I440" s="14"/>
      <c r="J440" s="17" t="str">
        <f t="shared" si="6"/>
        <v/>
      </c>
      <c r="K440" s="167"/>
      <c r="L440" s="161"/>
      <c r="M440"/>
      <c r="N440"/>
      <c r="O440"/>
    </row>
    <row r="441" spans="1:15" ht="15" customHeight="1">
      <c r="A441" s="10">
        <v>45578</v>
      </c>
      <c r="B441" s="168"/>
      <c r="C441" s="14" t="s">
        <v>71</v>
      </c>
      <c r="D441" s="19"/>
      <c r="E441" s="19"/>
      <c r="F441" s="19"/>
      <c r="G441" s="19"/>
      <c r="H441" s="14">
        <v>1</v>
      </c>
      <c r="I441" s="14"/>
      <c r="J441" s="17" t="str">
        <f t="shared" si="6"/>
        <v/>
      </c>
      <c r="K441" s="167"/>
      <c r="L441" s="161"/>
      <c r="M441"/>
      <c r="N441"/>
      <c r="O441"/>
    </row>
    <row r="442" spans="1:15" ht="15" customHeight="1">
      <c r="A442" s="10">
        <v>45579</v>
      </c>
      <c r="B442" s="166">
        <v>42</v>
      </c>
      <c r="C442" t="s">
        <v>72</v>
      </c>
      <c r="D442">
        <v>1</v>
      </c>
      <c r="E442"/>
      <c r="F442"/>
      <c r="G442"/>
      <c r="H442"/>
      <c r="I442"/>
      <c r="J442" s="17">
        <f t="shared" si="6"/>
        <v>7.4</v>
      </c>
      <c r="K442" s="167"/>
      <c r="L442" s="161"/>
      <c r="M442"/>
      <c r="N442"/>
      <c r="O442"/>
    </row>
    <row r="443" spans="1:15" ht="15" customHeight="1">
      <c r="A443" s="10">
        <v>45580</v>
      </c>
      <c r="B443" s="166"/>
      <c r="C443" t="s">
        <v>66</v>
      </c>
      <c r="D443">
        <v>1</v>
      </c>
      <c r="E443"/>
      <c r="F443"/>
      <c r="G443"/>
      <c r="H443"/>
      <c r="I443"/>
      <c r="J443" s="17">
        <f t="shared" si="6"/>
        <v>7.4</v>
      </c>
      <c r="K443" s="167"/>
      <c r="L443" s="161"/>
      <c r="M443"/>
      <c r="N443"/>
      <c r="O443"/>
    </row>
    <row r="444" spans="1:15" ht="15" customHeight="1">
      <c r="A444" s="10">
        <v>45581</v>
      </c>
      <c r="B444" s="166"/>
      <c r="C444" t="s">
        <v>67</v>
      </c>
      <c r="D444">
        <v>1</v>
      </c>
      <c r="E444"/>
      <c r="F444"/>
      <c r="G444"/>
      <c r="H444"/>
      <c r="I444"/>
      <c r="J444" s="17">
        <f t="shared" si="6"/>
        <v>7.4</v>
      </c>
      <c r="K444" s="167"/>
      <c r="L444" s="161"/>
      <c r="M444"/>
      <c r="N444"/>
      <c r="O444"/>
    </row>
    <row r="445" spans="1:15" ht="15" customHeight="1">
      <c r="A445" s="10">
        <v>45582</v>
      </c>
      <c r="B445" s="166"/>
      <c r="C445" t="s">
        <v>68</v>
      </c>
      <c r="D445">
        <v>1</v>
      </c>
      <c r="E445"/>
      <c r="F445"/>
      <c r="G445"/>
      <c r="H445"/>
      <c r="I445"/>
      <c r="J445" s="17">
        <f t="shared" si="6"/>
        <v>7.4</v>
      </c>
      <c r="K445" s="167"/>
      <c r="L445" s="161"/>
      <c r="M445"/>
      <c r="N445"/>
      <c r="O445"/>
    </row>
    <row r="446" spans="1:15" ht="15" customHeight="1">
      <c r="A446" s="10">
        <v>45583</v>
      </c>
      <c r="B446" s="166"/>
      <c r="C446" t="s">
        <v>69</v>
      </c>
      <c r="D446">
        <v>1</v>
      </c>
      <c r="E446"/>
      <c r="F446"/>
      <c r="G446"/>
      <c r="H446"/>
      <c r="I446"/>
      <c r="J446" s="17">
        <f t="shared" si="6"/>
        <v>7.4</v>
      </c>
      <c r="K446" s="167"/>
      <c r="L446" s="161"/>
      <c r="M446"/>
      <c r="N446"/>
      <c r="O446"/>
    </row>
    <row r="447" spans="1:15" ht="15" customHeight="1">
      <c r="A447" s="10">
        <v>45584</v>
      </c>
      <c r="B447" s="168"/>
      <c r="C447" s="14" t="s">
        <v>70</v>
      </c>
      <c r="D447" s="19"/>
      <c r="E447" s="19"/>
      <c r="F447" s="19"/>
      <c r="G447" s="19"/>
      <c r="H447" s="14">
        <v>1</v>
      </c>
      <c r="I447" s="14"/>
      <c r="J447" s="17" t="str">
        <f t="shared" si="6"/>
        <v/>
      </c>
      <c r="K447" s="167"/>
      <c r="L447" s="161"/>
      <c r="M447"/>
      <c r="N447"/>
      <c r="O447"/>
    </row>
    <row r="448" spans="1:15" ht="15" customHeight="1">
      <c r="A448" s="10">
        <v>45585</v>
      </c>
      <c r="B448" s="168"/>
      <c r="C448" s="14" t="s">
        <v>71</v>
      </c>
      <c r="D448" s="19"/>
      <c r="E448" s="19"/>
      <c r="F448" s="19"/>
      <c r="G448" s="19"/>
      <c r="H448" s="14">
        <v>1</v>
      </c>
      <c r="I448" s="14"/>
      <c r="J448" s="17" t="str">
        <f t="shared" si="6"/>
        <v/>
      </c>
      <c r="K448" s="167"/>
      <c r="L448" s="161"/>
      <c r="M448"/>
      <c r="N448"/>
      <c r="O448"/>
    </row>
    <row r="449" spans="1:15" ht="15" customHeight="1">
      <c r="A449" s="10">
        <v>45586</v>
      </c>
      <c r="B449" s="166">
        <v>43</v>
      </c>
      <c r="C449" t="s">
        <v>72</v>
      </c>
      <c r="D449">
        <v>1</v>
      </c>
      <c r="E449">
        <v>1</v>
      </c>
      <c r="F449"/>
      <c r="G449"/>
      <c r="H449"/>
      <c r="I449"/>
      <c r="J449" s="17">
        <f t="shared" si="6"/>
        <v>7.4</v>
      </c>
      <c r="K449" s="167"/>
      <c r="L449" s="161"/>
      <c r="M449"/>
      <c r="N449"/>
      <c r="O449"/>
    </row>
    <row r="450" spans="1:15" ht="15" customHeight="1">
      <c r="A450" s="10">
        <v>45587</v>
      </c>
      <c r="B450" s="166"/>
      <c r="C450" t="s">
        <v>66</v>
      </c>
      <c r="D450">
        <v>1</v>
      </c>
      <c r="E450">
        <v>1</v>
      </c>
      <c r="F450"/>
      <c r="G450"/>
      <c r="H450"/>
      <c r="I450"/>
      <c r="J450" s="17">
        <f t="shared" ref="J450:J513" si="7">IF(D450=1,7.4,"")</f>
        <v>7.4</v>
      </c>
      <c r="K450" s="167"/>
      <c r="L450" s="161"/>
      <c r="M450"/>
      <c r="N450"/>
      <c r="O450"/>
    </row>
    <row r="451" spans="1:15" ht="15" customHeight="1">
      <c r="A451" s="10">
        <v>45588</v>
      </c>
      <c r="B451" s="166"/>
      <c r="C451" t="s">
        <v>67</v>
      </c>
      <c r="D451">
        <v>1</v>
      </c>
      <c r="E451">
        <v>1</v>
      </c>
      <c r="F451"/>
      <c r="G451"/>
      <c r="H451"/>
      <c r="I451"/>
      <c r="J451" s="17">
        <f t="shared" si="7"/>
        <v>7.4</v>
      </c>
      <c r="K451" s="167"/>
      <c r="L451" s="161"/>
      <c r="M451"/>
      <c r="N451"/>
      <c r="O451"/>
    </row>
    <row r="452" spans="1:15" ht="15" customHeight="1">
      <c r="A452" s="10">
        <v>45589</v>
      </c>
      <c r="B452" s="166"/>
      <c r="C452" t="s">
        <v>68</v>
      </c>
      <c r="D452">
        <v>1</v>
      </c>
      <c r="E452">
        <v>1</v>
      </c>
      <c r="F452"/>
      <c r="G452"/>
      <c r="H452"/>
      <c r="I452"/>
      <c r="J452" s="17">
        <f t="shared" si="7"/>
        <v>7.4</v>
      </c>
      <c r="K452" s="167"/>
      <c r="L452" s="161"/>
      <c r="M452"/>
      <c r="N452"/>
      <c r="O452"/>
    </row>
    <row r="453" spans="1:15" ht="15" customHeight="1">
      <c r="A453" s="10">
        <v>45590</v>
      </c>
      <c r="B453" s="166"/>
      <c r="C453" t="s">
        <v>69</v>
      </c>
      <c r="D453">
        <v>1</v>
      </c>
      <c r="E453">
        <v>1</v>
      </c>
      <c r="F453"/>
      <c r="G453"/>
      <c r="H453"/>
      <c r="I453"/>
      <c r="J453" s="17">
        <f t="shared" si="7"/>
        <v>7.4</v>
      </c>
      <c r="K453" s="167"/>
      <c r="L453" s="161"/>
      <c r="M453"/>
      <c r="N453"/>
      <c r="O453"/>
    </row>
    <row r="454" spans="1:15" ht="15" customHeight="1">
      <c r="A454" s="10">
        <v>45591</v>
      </c>
      <c r="B454" s="168"/>
      <c r="C454" s="14" t="s">
        <v>70</v>
      </c>
      <c r="D454" s="19"/>
      <c r="E454" s="19"/>
      <c r="F454" s="19"/>
      <c r="G454" s="19"/>
      <c r="H454" s="14">
        <v>1</v>
      </c>
      <c r="I454" s="14"/>
      <c r="J454" s="17" t="str">
        <f t="shared" si="7"/>
        <v/>
      </c>
      <c r="K454" s="167"/>
      <c r="L454" s="161"/>
      <c r="M454"/>
      <c r="N454"/>
      <c r="O454"/>
    </row>
    <row r="455" spans="1:15" ht="15" customHeight="1">
      <c r="A455" s="10">
        <v>45592</v>
      </c>
      <c r="B455" s="168"/>
      <c r="C455" s="14" t="s">
        <v>71</v>
      </c>
      <c r="D455" s="19"/>
      <c r="E455" s="19"/>
      <c r="F455" s="19"/>
      <c r="G455" s="19"/>
      <c r="H455" s="14">
        <v>1</v>
      </c>
      <c r="I455" s="14"/>
      <c r="J455" s="17" t="str">
        <f t="shared" si="7"/>
        <v/>
      </c>
      <c r="K455" s="167"/>
      <c r="L455" s="161"/>
      <c r="M455"/>
      <c r="N455"/>
      <c r="O455"/>
    </row>
    <row r="456" spans="1:15" ht="15" customHeight="1">
      <c r="A456" s="10">
        <v>45593</v>
      </c>
      <c r="B456" s="166">
        <v>44</v>
      </c>
      <c r="C456" t="s">
        <v>72</v>
      </c>
      <c r="D456">
        <v>1</v>
      </c>
      <c r="E456">
        <v>1</v>
      </c>
      <c r="F456"/>
      <c r="G456"/>
      <c r="H456"/>
      <c r="I456"/>
      <c r="J456" s="17">
        <f t="shared" si="7"/>
        <v>7.4</v>
      </c>
      <c r="K456" s="167"/>
      <c r="L456" s="161"/>
      <c r="M456"/>
      <c r="N456"/>
      <c r="O456"/>
    </row>
    <row r="457" spans="1:15" ht="15" customHeight="1">
      <c r="A457" s="10">
        <v>45594</v>
      </c>
      <c r="B457" s="166"/>
      <c r="C457" t="s">
        <v>66</v>
      </c>
      <c r="D457">
        <v>1</v>
      </c>
      <c r="E457">
        <v>1</v>
      </c>
      <c r="F457"/>
      <c r="G457"/>
      <c r="H457"/>
      <c r="I457"/>
      <c r="J457" s="17">
        <f t="shared" si="7"/>
        <v>7.4</v>
      </c>
      <c r="K457" s="167"/>
      <c r="L457" s="161"/>
      <c r="M457"/>
      <c r="N457"/>
      <c r="O457"/>
    </row>
    <row r="458" spans="1:15" ht="15" customHeight="1">
      <c r="A458" s="10">
        <v>45595</v>
      </c>
      <c r="B458" s="166"/>
      <c r="C458" t="s">
        <v>67</v>
      </c>
      <c r="D458">
        <v>1</v>
      </c>
      <c r="E458">
        <v>1</v>
      </c>
      <c r="F458"/>
      <c r="G458"/>
      <c r="H458"/>
      <c r="I458"/>
      <c r="J458" s="17">
        <f t="shared" si="7"/>
        <v>7.4</v>
      </c>
      <c r="K458" s="167"/>
      <c r="L458" s="161"/>
      <c r="M458"/>
      <c r="N458"/>
      <c r="O458"/>
    </row>
    <row r="459" spans="1:15" ht="15" customHeight="1">
      <c r="A459" s="10">
        <v>45596</v>
      </c>
      <c r="B459" s="166"/>
      <c r="C459" t="s">
        <v>68</v>
      </c>
      <c r="D459">
        <v>1</v>
      </c>
      <c r="E459">
        <v>1</v>
      </c>
      <c r="F459"/>
      <c r="G459"/>
      <c r="H459"/>
      <c r="I459"/>
      <c r="J459" s="17">
        <f t="shared" si="7"/>
        <v>7.4</v>
      </c>
      <c r="K459" s="167"/>
      <c r="L459" s="161"/>
      <c r="M459"/>
      <c r="N459"/>
      <c r="O459"/>
    </row>
    <row r="460" spans="1:15" ht="15" customHeight="1">
      <c r="A460" s="10">
        <v>45597</v>
      </c>
      <c r="B460" s="166"/>
      <c r="C460" t="s">
        <v>69</v>
      </c>
      <c r="D460">
        <v>1</v>
      </c>
      <c r="E460">
        <v>1</v>
      </c>
      <c r="F460"/>
      <c r="G460"/>
      <c r="H460"/>
      <c r="I460"/>
      <c r="J460" s="17">
        <f t="shared" si="7"/>
        <v>7.4</v>
      </c>
      <c r="K460" s="167"/>
      <c r="L460" s="161"/>
      <c r="M460"/>
      <c r="N460"/>
      <c r="O460"/>
    </row>
    <row r="461" spans="1:15" ht="15" customHeight="1">
      <c r="A461" s="10">
        <v>45598</v>
      </c>
      <c r="B461" s="168"/>
      <c r="C461" s="14" t="s">
        <v>70</v>
      </c>
      <c r="D461" s="19"/>
      <c r="E461" s="19"/>
      <c r="F461" s="19"/>
      <c r="G461" s="19"/>
      <c r="H461" s="14">
        <v>1</v>
      </c>
      <c r="I461" s="14"/>
      <c r="J461" s="17" t="str">
        <f t="shared" si="7"/>
        <v/>
      </c>
      <c r="K461" s="167"/>
      <c r="L461" s="161"/>
      <c r="M461"/>
      <c r="N461"/>
      <c r="O461"/>
    </row>
    <row r="462" spans="1:15" ht="15" customHeight="1">
      <c r="A462" s="10">
        <v>45599</v>
      </c>
      <c r="B462" s="168"/>
      <c r="C462" s="14" t="s">
        <v>71</v>
      </c>
      <c r="D462" s="19"/>
      <c r="E462" s="19"/>
      <c r="F462" s="19"/>
      <c r="G462" s="19"/>
      <c r="H462" s="14">
        <v>1</v>
      </c>
      <c r="I462" s="14"/>
      <c r="J462" s="17" t="str">
        <f t="shared" si="7"/>
        <v/>
      </c>
      <c r="K462" s="167"/>
      <c r="L462" s="161"/>
      <c r="M462"/>
      <c r="N462"/>
      <c r="O462"/>
    </row>
    <row r="463" spans="1:15" ht="15" customHeight="1">
      <c r="A463" s="10">
        <v>45600</v>
      </c>
      <c r="B463" s="166">
        <v>45</v>
      </c>
      <c r="C463" t="s">
        <v>72</v>
      </c>
      <c r="D463">
        <v>1</v>
      </c>
      <c r="E463">
        <v>1</v>
      </c>
      <c r="F463"/>
      <c r="G463"/>
      <c r="H463"/>
      <c r="I463"/>
      <c r="J463" s="17">
        <f t="shared" si="7"/>
        <v>7.4</v>
      </c>
      <c r="K463" s="167"/>
      <c r="L463" s="161"/>
      <c r="M463"/>
      <c r="N463"/>
      <c r="O463"/>
    </row>
    <row r="464" spans="1:15" ht="15" customHeight="1">
      <c r="A464" s="10">
        <v>45601</v>
      </c>
      <c r="B464" s="166"/>
      <c r="C464" t="s">
        <v>66</v>
      </c>
      <c r="D464">
        <v>1</v>
      </c>
      <c r="E464">
        <v>1</v>
      </c>
      <c r="F464"/>
      <c r="G464"/>
      <c r="H464"/>
      <c r="I464"/>
      <c r="J464" s="17">
        <f t="shared" si="7"/>
        <v>7.4</v>
      </c>
      <c r="K464" s="167"/>
      <c r="L464" s="161"/>
      <c r="M464"/>
      <c r="N464"/>
      <c r="O464"/>
    </row>
    <row r="465" spans="1:15" ht="15" customHeight="1">
      <c r="A465" s="10">
        <v>45602</v>
      </c>
      <c r="B465" s="166"/>
      <c r="C465" t="s">
        <v>67</v>
      </c>
      <c r="D465">
        <v>1</v>
      </c>
      <c r="E465">
        <v>1</v>
      </c>
      <c r="F465"/>
      <c r="G465"/>
      <c r="H465"/>
      <c r="I465"/>
      <c r="J465" s="17">
        <f t="shared" si="7"/>
        <v>7.4</v>
      </c>
      <c r="K465" s="167"/>
      <c r="L465" s="161"/>
      <c r="M465"/>
      <c r="N465"/>
      <c r="O465"/>
    </row>
    <row r="466" spans="1:15" ht="15" customHeight="1">
      <c r="A466" s="10">
        <v>45603</v>
      </c>
      <c r="B466" s="166"/>
      <c r="C466" t="s">
        <v>68</v>
      </c>
      <c r="D466">
        <v>1</v>
      </c>
      <c r="E466">
        <v>1</v>
      </c>
      <c r="F466"/>
      <c r="G466"/>
      <c r="H466"/>
      <c r="I466"/>
      <c r="J466" s="17">
        <f t="shared" si="7"/>
        <v>7.4</v>
      </c>
      <c r="K466" s="167"/>
      <c r="L466" s="161" t="s">
        <v>73</v>
      </c>
      <c r="M466"/>
      <c r="N466"/>
      <c r="O466"/>
    </row>
    <row r="467" spans="1:15" ht="15" customHeight="1">
      <c r="A467" s="10">
        <v>45604</v>
      </c>
      <c r="B467" s="166"/>
      <c r="C467" t="s">
        <v>69</v>
      </c>
      <c r="D467">
        <v>1</v>
      </c>
      <c r="E467">
        <v>1</v>
      </c>
      <c r="F467"/>
      <c r="G467"/>
      <c r="H467"/>
      <c r="I467"/>
      <c r="J467" s="17">
        <f t="shared" si="7"/>
        <v>7.4</v>
      </c>
      <c r="K467" s="167"/>
      <c r="L467" s="161" t="s">
        <v>73</v>
      </c>
      <c r="M467"/>
      <c r="N467"/>
      <c r="O467"/>
    </row>
    <row r="468" spans="1:15" ht="15" customHeight="1">
      <c r="A468" s="10">
        <v>45605</v>
      </c>
      <c r="B468" s="168"/>
      <c r="C468" s="14" t="s">
        <v>70</v>
      </c>
      <c r="D468" s="19"/>
      <c r="E468" s="19"/>
      <c r="F468" s="19"/>
      <c r="G468" s="19"/>
      <c r="H468" s="14">
        <v>1</v>
      </c>
      <c r="I468" s="14"/>
      <c r="J468" s="17" t="str">
        <f t="shared" si="7"/>
        <v/>
      </c>
      <c r="K468" s="167"/>
      <c r="L468" s="161"/>
      <c r="M468"/>
      <c r="N468"/>
      <c r="O468"/>
    </row>
    <row r="469" spans="1:15" ht="15" customHeight="1">
      <c r="A469" s="10">
        <v>45606</v>
      </c>
      <c r="B469" s="168"/>
      <c r="C469" s="14" t="s">
        <v>71</v>
      </c>
      <c r="D469" s="19"/>
      <c r="E469" s="19"/>
      <c r="F469" s="19"/>
      <c r="G469" s="19"/>
      <c r="H469" s="14">
        <v>1</v>
      </c>
      <c r="I469" s="14"/>
      <c r="J469" s="17" t="str">
        <f t="shared" si="7"/>
        <v/>
      </c>
      <c r="K469" s="167"/>
      <c r="L469" s="161"/>
      <c r="M469"/>
      <c r="N469"/>
      <c r="O469"/>
    </row>
    <row r="470" spans="1:15" ht="15" customHeight="1">
      <c r="A470" s="10">
        <v>45607</v>
      </c>
      <c r="B470" s="166">
        <v>46</v>
      </c>
      <c r="C470" t="s">
        <v>72</v>
      </c>
      <c r="D470">
        <v>1</v>
      </c>
      <c r="E470">
        <v>1</v>
      </c>
      <c r="F470"/>
      <c r="G470"/>
      <c r="H470"/>
      <c r="I470"/>
      <c r="J470" s="17">
        <f t="shared" si="7"/>
        <v>7.4</v>
      </c>
      <c r="K470" s="167"/>
      <c r="L470" s="161"/>
      <c r="M470"/>
      <c r="N470"/>
      <c r="O470"/>
    </row>
    <row r="471" spans="1:15" ht="15" customHeight="1">
      <c r="A471" s="10">
        <v>45608</v>
      </c>
      <c r="B471" s="166"/>
      <c r="C471" t="s">
        <v>66</v>
      </c>
      <c r="D471">
        <v>1</v>
      </c>
      <c r="E471">
        <v>1</v>
      </c>
      <c r="F471"/>
      <c r="G471"/>
      <c r="H471"/>
      <c r="I471"/>
      <c r="J471" s="17">
        <f t="shared" si="7"/>
        <v>7.4</v>
      </c>
      <c r="K471" s="167"/>
      <c r="L471" s="161"/>
      <c r="M471"/>
      <c r="N471"/>
      <c r="O471"/>
    </row>
    <row r="472" spans="1:15" ht="15" customHeight="1">
      <c r="A472" s="10">
        <v>45609</v>
      </c>
      <c r="B472" s="166"/>
      <c r="C472" t="s">
        <v>67</v>
      </c>
      <c r="D472">
        <v>1</v>
      </c>
      <c r="E472">
        <v>1</v>
      </c>
      <c r="F472"/>
      <c r="G472"/>
      <c r="H472"/>
      <c r="I472"/>
      <c r="J472" s="17">
        <f t="shared" si="7"/>
        <v>7.4</v>
      </c>
      <c r="K472" s="167"/>
      <c r="L472" s="161"/>
      <c r="M472"/>
      <c r="N472"/>
      <c r="O472"/>
    </row>
    <row r="473" spans="1:15" ht="15" customHeight="1">
      <c r="A473" s="10">
        <v>45610</v>
      </c>
      <c r="B473" s="166"/>
      <c r="C473" t="s">
        <v>68</v>
      </c>
      <c r="D473">
        <v>1</v>
      </c>
      <c r="E473">
        <v>1</v>
      </c>
      <c r="F473"/>
      <c r="G473"/>
      <c r="H473"/>
      <c r="I473"/>
      <c r="J473" s="17">
        <f t="shared" si="7"/>
        <v>7.4</v>
      </c>
      <c r="K473" s="167"/>
      <c r="L473" s="161"/>
      <c r="M473"/>
      <c r="N473"/>
      <c r="O473"/>
    </row>
    <row r="474" spans="1:15" ht="15" customHeight="1">
      <c r="A474" s="10">
        <v>45611</v>
      </c>
      <c r="B474" s="166"/>
      <c r="C474" t="s">
        <v>69</v>
      </c>
      <c r="D474">
        <v>1</v>
      </c>
      <c r="E474">
        <v>1</v>
      </c>
      <c r="F474"/>
      <c r="G474"/>
      <c r="H474"/>
      <c r="I474"/>
      <c r="J474" s="17">
        <f t="shared" si="7"/>
        <v>7.4</v>
      </c>
      <c r="K474" s="167"/>
      <c r="L474" s="161"/>
      <c r="M474"/>
      <c r="N474"/>
      <c r="O474"/>
    </row>
    <row r="475" spans="1:15" ht="15" customHeight="1">
      <c r="A475" s="10">
        <v>45612</v>
      </c>
      <c r="B475" s="168"/>
      <c r="C475" s="14" t="s">
        <v>70</v>
      </c>
      <c r="D475" s="19"/>
      <c r="E475" s="19"/>
      <c r="F475" s="19"/>
      <c r="G475" s="19"/>
      <c r="H475" s="14">
        <v>1</v>
      </c>
      <c r="I475" s="14"/>
      <c r="J475" s="17" t="str">
        <f t="shared" si="7"/>
        <v/>
      </c>
      <c r="K475" s="167"/>
      <c r="L475" s="161"/>
      <c r="M475"/>
      <c r="N475"/>
      <c r="O475"/>
    </row>
    <row r="476" spans="1:15" ht="15" customHeight="1">
      <c r="A476" s="10">
        <v>45613</v>
      </c>
      <c r="B476" s="168"/>
      <c r="C476" s="14" t="s">
        <v>71</v>
      </c>
      <c r="D476" s="19"/>
      <c r="E476" s="19"/>
      <c r="F476" s="19"/>
      <c r="G476" s="19"/>
      <c r="H476" s="14">
        <v>1</v>
      </c>
      <c r="I476" s="14"/>
      <c r="J476" s="17" t="str">
        <f t="shared" si="7"/>
        <v/>
      </c>
      <c r="K476" s="167"/>
      <c r="L476" s="161"/>
      <c r="M476"/>
      <c r="N476"/>
      <c r="O476"/>
    </row>
    <row r="477" spans="1:15" ht="15" customHeight="1">
      <c r="A477" s="10">
        <v>45614</v>
      </c>
      <c r="B477" s="166">
        <v>47</v>
      </c>
      <c r="C477" t="s">
        <v>72</v>
      </c>
      <c r="D477">
        <v>1</v>
      </c>
      <c r="E477">
        <v>1</v>
      </c>
      <c r="F477"/>
      <c r="G477"/>
      <c r="H477"/>
      <c r="I477"/>
      <c r="J477" s="17">
        <f t="shared" si="7"/>
        <v>7.4</v>
      </c>
      <c r="K477" s="167"/>
      <c r="L477" s="161"/>
      <c r="M477"/>
      <c r="N477"/>
      <c r="O477"/>
    </row>
    <row r="478" spans="1:15" ht="15" customHeight="1">
      <c r="A478" s="10">
        <v>45615</v>
      </c>
      <c r="B478" s="166"/>
      <c r="C478" t="s">
        <v>66</v>
      </c>
      <c r="D478">
        <v>1</v>
      </c>
      <c r="E478">
        <v>1</v>
      </c>
      <c r="F478"/>
      <c r="G478"/>
      <c r="H478"/>
      <c r="I478"/>
      <c r="J478" s="17">
        <f t="shared" si="7"/>
        <v>7.4</v>
      </c>
      <c r="K478" s="167"/>
      <c r="L478" s="161"/>
      <c r="M478"/>
      <c r="N478"/>
      <c r="O478"/>
    </row>
    <row r="479" spans="1:15" ht="15" customHeight="1">
      <c r="A479" s="10">
        <v>45616</v>
      </c>
      <c r="B479" s="166"/>
      <c r="C479" t="s">
        <v>67</v>
      </c>
      <c r="D479">
        <v>1</v>
      </c>
      <c r="E479">
        <v>1</v>
      </c>
      <c r="F479"/>
      <c r="G479"/>
      <c r="H479"/>
      <c r="I479"/>
      <c r="J479" s="17">
        <f t="shared" si="7"/>
        <v>7.4</v>
      </c>
      <c r="K479" s="167"/>
      <c r="L479" s="161"/>
      <c r="M479"/>
      <c r="N479"/>
      <c r="O479"/>
    </row>
    <row r="480" spans="1:15" ht="15" customHeight="1">
      <c r="A480" s="10">
        <v>45617</v>
      </c>
      <c r="B480" s="166"/>
      <c r="C480" t="s">
        <v>68</v>
      </c>
      <c r="D480">
        <v>1</v>
      </c>
      <c r="E480">
        <v>1</v>
      </c>
      <c r="F480"/>
      <c r="G480"/>
      <c r="H480"/>
      <c r="I480"/>
      <c r="J480" s="17">
        <f t="shared" si="7"/>
        <v>7.4</v>
      </c>
      <c r="K480" s="167"/>
      <c r="L480" s="161"/>
      <c r="M480"/>
      <c r="N480"/>
      <c r="O480"/>
    </row>
    <row r="481" spans="1:15" ht="15" customHeight="1">
      <c r="A481" s="10">
        <v>45618</v>
      </c>
      <c r="B481" s="166"/>
      <c r="C481" t="s">
        <v>69</v>
      </c>
      <c r="D481">
        <v>1</v>
      </c>
      <c r="E481">
        <v>1</v>
      </c>
      <c r="F481"/>
      <c r="G481"/>
      <c r="H481"/>
      <c r="I481"/>
      <c r="J481" s="17">
        <f t="shared" si="7"/>
        <v>7.4</v>
      </c>
      <c r="K481" s="167"/>
      <c r="L481" s="161"/>
      <c r="M481"/>
      <c r="N481"/>
      <c r="O481"/>
    </row>
    <row r="482" spans="1:15" ht="15" customHeight="1">
      <c r="A482" s="10">
        <v>45619</v>
      </c>
      <c r="B482" s="168"/>
      <c r="C482" s="14" t="s">
        <v>70</v>
      </c>
      <c r="D482" s="19"/>
      <c r="E482" s="19"/>
      <c r="F482" s="19"/>
      <c r="G482" s="19"/>
      <c r="H482" s="14">
        <v>1</v>
      </c>
      <c r="I482" s="14"/>
      <c r="J482" s="17" t="str">
        <f t="shared" si="7"/>
        <v/>
      </c>
      <c r="K482" s="167"/>
      <c r="L482" s="161"/>
      <c r="M482"/>
      <c r="N482"/>
      <c r="O482"/>
    </row>
    <row r="483" spans="1:15" ht="15" customHeight="1">
      <c r="A483" s="10">
        <v>45620</v>
      </c>
      <c r="B483" s="168"/>
      <c r="C483" s="14" t="s">
        <v>71</v>
      </c>
      <c r="D483" s="19"/>
      <c r="E483" s="19"/>
      <c r="F483" s="19"/>
      <c r="G483" s="19"/>
      <c r="H483" s="14">
        <v>1</v>
      </c>
      <c r="I483" s="14"/>
      <c r="J483" s="17" t="str">
        <f t="shared" si="7"/>
        <v/>
      </c>
      <c r="K483" s="167"/>
      <c r="L483" s="161"/>
      <c r="M483"/>
      <c r="N483"/>
      <c r="O483"/>
    </row>
    <row r="484" spans="1:15" ht="15" customHeight="1">
      <c r="A484" s="10">
        <v>45621</v>
      </c>
      <c r="B484" s="166">
        <v>48</v>
      </c>
      <c r="C484" t="s">
        <v>72</v>
      </c>
      <c r="D484">
        <v>1</v>
      </c>
      <c r="E484">
        <v>1</v>
      </c>
      <c r="F484"/>
      <c r="G484"/>
      <c r="H484"/>
      <c r="I484"/>
      <c r="J484" s="17">
        <f t="shared" si="7"/>
        <v>7.4</v>
      </c>
      <c r="K484" s="167"/>
      <c r="L484" s="176" t="s">
        <v>74</v>
      </c>
      <c r="M484"/>
      <c r="N484"/>
      <c r="O484"/>
    </row>
    <row r="485" spans="1:15" ht="15" customHeight="1">
      <c r="A485" s="10">
        <v>45622</v>
      </c>
      <c r="B485" s="166"/>
      <c r="C485" t="s">
        <v>66</v>
      </c>
      <c r="D485">
        <v>1</v>
      </c>
      <c r="E485">
        <v>1</v>
      </c>
      <c r="F485"/>
      <c r="G485"/>
      <c r="H485"/>
      <c r="I485"/>
      <c r="J485" s="17">
        <f t="shared" si="7"/>
        <v>7.4</v>
      </c>
      <c r="K485" s="167"/>
      <c r="L485" s="161"/>
      <c r="M485"/>
      <c r="N485"/>
      <c r="O485"/>
    </row>
    <row r="486" spans="1:15" ht="15" customHeight="1">
      <c r="A486" s="10">
        <v>45623</v>
      </c>
      <c r="B486" s="166"/>
      <c r="C486" t="s">
        <v>67</v>
      </c>
      <c r="D486">
        <v>1</v>
      </c>
      <c r="E486">
        <v>1</v>
      </c>
      <c r="F486"/>
      <c r="G486"/>
      <c r="H486"/>
      <c r="I486"/>
      <c r="J486" s="17">
        <f t="shared" si="7"/>
        <v>7.4</v>
      </c>
      <c r="K486" s="167"/>
      <c r="L486" s="161"/>
      <c r="M486"/>
      <c r="N486"/>
      <c r="O486"/>
    </row>
    <row r="487" spans="1:15" ht="15" customHeight="1">
      <c r="A487" s="10">
        <v>45624</v>
      </c>
      <c r="B487" s="166"/>
      <c r="C487" t="s">
        <v>68</v>
      </c>
      <c r="D487">
        <v>1</v>
      </c>
      <c r="E487">
        <v>1</v>
      </c>
      <c r="F487"/>
      <c r="G487"/>
      <c r="H487"/>
      <c r="I487"/>
      <c r="J487" s="17">
        <f t="shared" si="7"/>
        <v>7.4</v>
      </c>
      <c r="K487" s="167"/>
      <c r="L487" s="161"/>
      <c r="M487"/>
      <c r="N487"/>
      <c r="O487"/>
    </row>
    <row r="488" spans="1:15" ht="15" customHeight="1">
      <c r="A488" s="10">
        <v>45625</v>
      </c>
      <c r="B488" s="166"/>
      <c r="C488" t="s">
        <v>69</v>
      </c>
      <c r="D488">
        <v>1</v>
      </c>
      <c r="E488">
        <v>1</v>
      </c>
      <c r="F488"/>
      <c r="G488"/>
      <c r="H488"/>
      <c r="I488"/>
      <c r="J488" s="17">
        <f t="shared" si="7"/>
        <v>7.4</v>
      </c>
      <c r="K488" s="167"/>
      <c r="L488" s="161"/>
      <c r="M488"/>
      <c r="N488"/>
      <c r="O488"/>
    </row>
    <row r="489" spans="1:15" ht="15" customHeight="1">
      <c r="A489" s="10">
        <v>45626</v>
      </c>
      <c r="B489" s="168"/>
      <c r="C489" s="14" t="s">
        <v>70</v>
      </c>
      <c r="D489" s="19"/>
      <c r="E489" s="19"/>
      <c r="F489" s="19"/>
      <c r="G489" s="19"/>
      <c r="H489" s="14">
        <v>1</v>
      </c>
      <c r="I489" s="14"/>
      <c r="J489" s="17" t="str">
        <f t="shared" si="7"/>
        <v/>
      </c>
      <c r="K489" s="167"/>
      <c r="L489" s="161"/>
      <c r="M489"/>
      <c r="N489"/>
      <c r="O489"/>
    </row>
    <row r="490" spans="1:15" ht="15" customHeight="1">
      <c r="A490" s="10">
        <v>45627</v>
      </c>
      <c r="B490" s="168"/>
      <c r="C490" s="14" t="s">
        <v>71</v>
      </c>
      <c r="D490" s="19"/>
      <c r="E490" s="19"/>
      <c r="F490" s="19"/>
      <c r="G490" s="19"/>
      <c r="H490" s="14">
        <v>1</v>
      </c>
      <c r="I490" s="14"/>
      <c r="J490" s="17" t="str">
        <f t="shared" si="7"/>
        <v/>
      </c>
      <c r="K490" s="167"/>
      <c r="L490" s="161"/>
      <c r="M490"/>
      <c r="N490"/>
      <c r="O490"/>
    </row>
    <row r="491" spans="1:15" ht="15" customHeight="1">
      <c r="A491" s="10">
        <v>45628</v>
      </c>
      <c r="B491" s="166">
        <v>49</v>
      </c>
      <c r="C491" t="s">
        <v>72</v>
      </c>
      <c r="D491">
        <v>1</v>
      </c>
      <c r="E491">
        <v>1</v>
      </c>
      <c r="F491"/>
      <c r="G491"/>
      <c r="H491"/>
      <c r="I491"/>
      <c r="J491" s="17">
        <f t="shared" si="7"/>
        <v>7.4</v>
      </c>
      <c r="K491" s="167"/>
      <c r="L491" s="161"/>
      <c r="M491"/>
      <c r="N491"/>
      <c r="O491"/>
    </row>
    <row r="492" spans="1:15" ht="15" customHeight="1">
      <c r="A492" s="10">
        <v>45629</v>
      </c>
      <c r="B492" s="166"/>
      <c r="C492" t="s">
        <v>66</v>
      </c>
      <c r="D492">
        <v>1</v>
      </c>
      <c r="E492">
        <v>1</v>
      </c>
      <c r="F492"/>
      <c r="G492"/>
      <c r="H492"/>
      <c r="I492"/>
      <c r="J492" s="17">
        <f t="shared" si="7"/>
        <v>7.4</v>
      </c>
      <c r="K492" s="167"/>
      <c r="L492" s="161"/>
      <c r="M492"/>
      <c r="N492"/>
      <c r="O492"/>
    </row>
    <row r="493" spans="1:15" ht="15" customHeight="1">
      <c r="A493" s="10">
        <v>45630</v>
      </c>
      <c r="B493" s="166"/>
      <c r="C493" t="s">
        <v>67</v>
      </c>
      <c r="D493">
        <v>1</v>
      </c>
      <c r="E493">
        <v>1</v>
      </c>
      <c r="F493"/>
      <c r="G493"/>
      <c r="H493"/>
      <c r="I493"/>
      <c r="J493" s="17">
        <f t="shared" si="7"/>
        <v>7.4</v>
      </c>
      <c r="K493" s="167"/>
      <c r="L493" s="161"/>
      <c r="M493"/>
      <c r="N493"/>
      <c r="O493"/>
    </row>
    <row r="494" spans="1:15" ht="15" customHeight="1">
      <c r="A494" s="10">
        <v>45631</v>
      </c>
      <c r="B494" s="166"/>
      <c r="C494" t="s">
        <v>68</v>
      </c>
      <c r="D494">
        <v>1</v>
      </c>
      <c r="E494">
        <v>1</v>
      </c>
      <c r="F494"/>
      <c r="G494"/>
      <c r="H494"/>
      <c r="I494"/>
      <c r="J494" s="17">
        <f t="shared" si="7"/>
        <v>7.4</v>
      </c>
      <c r="K494" s="167"/>
      <c r="L494" s="161"/>
      <c r="M494"/>
      <c r="N494"/>
      <c r="O494"/>
    </row>
    <row r="495" spans="1:15" ht="15" customHeight="1">
      <c r="A495" s="10">
        <v>45632</v>
      </c>
      <c r="B495" s="166"/>
      <c r="C495" t="s">
        <v>69</v>
      </c>
      <c r="D495">
        <v>1</v>
      </c>
      <c r="E495">
        <v>1</v>
      </c>
      <c r="F495"/>
      <c r="G495"/>
      <c r="H495"/>
      <c r="I495"/>
      <c r="J495" s="17">
        <f t="shared" si="7"/>
        <v>7.4</v>
      </c>
      <c r="K495" s="167"/>
      <c r="L495" s="161"/>
      <c r="M495"/>
      <c r="N495"/>
      <c r="O495"/>
    </row>
    <row r="496" spans="1:15" ht="15" customHeight="1">
      <c r="A496" s="10">
        <v>45633</v>
      </c>
      <c r="B496" s="168"/>
      <c r="C496" s="14" t="s">
        <v>70</v>
      </c>
      <c r="D496" s="19"/>
      <c r="E496" s="19"/>
      <c r="F496" s="19"/>
      <c r="G496" s="19"/>
      <c r="H496" s="14">
        <v>1</v>
      </c>
      <c r="I496" s="14"/>
      <c r="J496" s="17" t="str">
        <f t="shared" si="7"/>
        <v/>
      </c>
      <c r="K496" s="167"/>
      <c r="L496" s="161"/>
      <c r="M496"/>
      <c r="N496"/>
      <c r="O496"/>
    </row>
    <row r="497" spans="1:15" ht="15" customHeight="1">
      <c r="A497" s="10">
        <v>45634</v>
      </c>
      <c r="B497" s="168"/>
      <c r="C497" s="14" t="s">
        <v>71</v>
      </c>
      <c r="D497" s="19"/>
      <c r="E497" s="19"/>
      <c r="F497" s="19"/>
      <c r="G497" s="19"/>
      <c r="H497" s="14">
        <v>1</v>
      </c>
      <c r="I497" s="14"/>
      <c r="J497" s="17" t="str">
        <f t="shared" si="7"/>
        <v/>
      </c>
      <c r="K497" s="167"/>
      <c r="L497" s="161"/>
      <c r="M497"/>
      <c r="N497"/>
      <c r="O497"/>
    </row>
    <row r="498" spans="1:15" ht="15" customHeight="1">
      <c r="A498" s="10">
        <v>45635</v>
      </c>
      <c r="B498" s="166">
        <v>50</v>
      </c>
      <c r="C498" t="s">
        <v>72</v>
      </c>
      <c r="D498">
        <v>1</v>
      </c>
      <c r="E498">
        <v>1</v>
      </c>
      <c r="F498"/>
      <c r="G498"/>
      <c r="H498"/>
      <c r="I498"/>
      <c r="J498" s="17">
        <f t="shared" si="7"/>
        <v>7.4</v>
      </c>
      <c r="K498" s="167"/>
      <c r="L498" s="161"/>
      <c r="M498"/>
      <c r="N498"/>
      <c r="O498"/>
    </row>
    <row r="499" spans="1:15" ht="15" customHeight="1">
      <c r="A499" s="10">
        <v>45636</v>
      </c>
      <c r="B499" s="166"/>
      <c r="C499" t="s">
        <v>66</v>
      </c>
      <c r="D499">
        <v>1</v>
      </c>
      <c r="E499">
        <v>1</v>
      </c>
      <c r="F499"/>
      <c r="G499"/>
      <c r="H499"/>
      <c r="I499"/>
      <c r="J499" s="17">
        <f t="shared" si="7"/>
        <v>7.4</v>
      </c>
      <c r="K499" s="167"/>
      <c r="L499" s="161"/>
      <c r="M499"/>
      <c r="N499"/>
      <c r="O499"/>
    </row>
    <row r="500" spans="1:15" ht="15" customHeight="1">
      <c r="A500" s="10">
        <v>45637</v>
      </c>
      <c r="B500" s="166"/>
      <c r="C500" t="s">
        <v>67</v>
      </c>
      <c r="D500">
        <v>1</v>
      </c>
      <c r="E500">
        <v>1</v>
      </c>
      <c r="F500"/>
      <c r="G500"/>
      <c r="H500"/>
      <c r="I500"/>
      <c r="J500" s="17">
        <f t="shared" si="7"/>
        <v>7.4</v>
      </c>
      <c r="K500" s="167"/>
      <c r="L500" s="161"/>
      <c r="M500"/>
      <c r="N500"/>
      <c r="O500"/>
    </row>
    <row r="501" spans="1:15" ht="15" customHeight="1">
      <c r="A501" s="10">
        <v>45638</v>
      </c>
      <c r="B501" s="166"/>
      <c r="C501" t="s">
        <v>68</v>
      </c>
      <c r="D501">
        <v>1</v>
      </c>
      <c r="E501">
        <v>1</v>
      </c>
      <c r="F501"/>
      <c r="G501"/>
      <c r="H501"/>
      <c r="I501"/>
      <c r="J501" s="17">
        <f t="shared" si="7"/>
        <v>7.4</v>
      </c>
      <c r="K501" s="167"/>
      <c r="L501" s="161"/>
      <c r="M501"/>
      <c r="N501"/>
      <c r="O501"/>
    </row>
    <row r="502" spans="1:15" ht="15" customHeight="1">
      <c r="A502" s="10">
        <v>45639</v>
      </c>
      <c r="B502" s="166"/>
      <c r="C502" t="s">
        <v>69</v>
      </c>
      <c r="D502">
        <v>1</v>
      </c>
      <c r="E502">
        <v>1</v>
      </c>
      <c r="F502"/>
      <c r="G502"/>
      <c r="H502"/>
      <c r="I502"/>
      <c r="J502" s="17">
        <f t="shared" si="7"/>
        <v>7.4</v>
      </c>
      <c r="K502" s="167"/>
      <c r="L502" s="161"/>
      <c r="M502"/>
      <c r="N502"/>
      <c r="O502"/>
    </row>
    <row r="503" spans="1:15" ht="15" customHeight="1">
      <c r="A503" s="10">
        <v>45640</v>
      </c>
      <c r="B503" s="168"/>
      <c r="C503" s="14" t="s">
        <v>70</v>
      </c>
      <c r="D503" s="19"/>
      <c r="E503" s="19"/>
      <c r="F503" s="19"/>
      <c r="G503" s="19"/>
      <c r="H503" s="14">
        <v>1</v>
      </c>
      <c r="I503" s="14"/>
      <c r="J503" s="17" t="str">
        <f t="shared" si="7"/>
        <v/>
      </c>
      <c r="K503" s="167"/>
      <c r="L503" s="161"/>
      <c r="M503"/>
      <c r="N503"/>
      <c r="O503"/>
    </row>
    <row r="504" spans="1:15" ht="15" customHeight="1">
      <c r="A504" s="10">
        <v>45641</v>
      </c>
      <c r="B504" s="168"/>
      <c r="C504" s="14" t="s">
        <v>71</v>
      </c>
      <c r="D504" s="19"/>
      <c r="E504" s="19"/>
      <c r="F504" s="19"/>
      <c r="G504" s="19"/>
      <c r="H504" s="14">
        <v>1</v>
      </c>
      <c r="I504" s="14"/>
      <c r="J504" s="17" t="str">
        <f t="shared" si="7"/>
        <v/>
      </c>
      <c r="K504" s="167"/>
      <c r="L504" s="161"/>
      <c r="M504"/>
      <c r="N504"/>
      <c r="O504"/>
    </row>
    <row r="505" spans="1:15" ht="15" customHeight="1">
      <c r="A505" s="10">
        <v>45642</v>
      </c>
      <c r="B505" s="166">
        <v>51</v>
      </c>
      <c r="C505" t="s">
        <v>72</v>
      </c>
      <c r="D505">
        <v>1</v>
      </c>
      <c r="E505">
        <v>1</v>
      </c>
      <c r="F505"/>
      <c r="G505"/>
      <c r="H505"/>
      <c r="I505"/>
      <c r="J505" s="17">
        <f t="shared" si="7"/>
        <v>7.4</v>
      </c>
      <c r="K505" s="167"/>
      <c r="L505" s="161"/>
      <c r="M505"/>
      <c r="N505"/>
      <c r="O505"/>
    </row>
    <row r="506" spans="1:15" ht="15" customHeight="1">
      <c r="A506" s="10">
        <v>45643</v>
      </c>
      <c r="B506" s="166"/>
      <c r="C506" t="s">
        <v>66</v>
      </c>
      <c r="D506">
        <v>1</v>
      </c>
      <c r="E506">
        <v>1</v>
      </c>
      <c r="F506"/>
      <c r="G506"/>
      <c r="H506"/>
      <c r="I506"/>
      <c r="J506" s="17">
        <f t="shared" si="7"/>
        <v>7.4</v>
      </c>
      <c r="K506" s="167"/>
      <c r="L506" s="161"/>
      <c r="M506"/>
      <c r="N506"/>
      <c r="O506"/>
    </row>
    <row r="507" spans="1:15" ht="15" customHeight="1">
      <c r="A507" s="10">
        <v>45644</v>
      </c>
      <c r="B507" s="166"/>
      <c r="C507" t="s">
        <v>67</v>
      </c>
      <c r="D507">
        <v>1</v>
      </c>
      <c r="E507">
        <v>1</v>
      </c>
      <c r="F507"/>
      <c r="G507"/>
      <c r="H507"/>
      <c r="I507"/>
      <c r="J507" s="17">
        <f t="shared" si="7"/>
        <v>7.4</v>
      </c>
      <c r="K507" s="167"/>
      <c r="L507" s="161"/>
      <c r="M507"/>
      <c r="N507"/>
      <c r="O507"/>
    </row>
    <row r="508" spans="1:15" ht="15" customHeight="1">
      <c r="A508" s="10">
        <v>45645</v>
      </c>
      <c r="B508" s="166"/>
      <c r="C508" t="s">
        <v>68</v>
      </c>
      <c r="D508">
        <v>1</v>
      </c>
      <c r="E508">
        <v>1</v>
      </c>
      <c r="F508"/>
      <c r="G508"/>
      <c r="H508"/>
      <c r="I508"/>
      <c r="J508" s="17">
        <f t="shared" si="7"/>
        <v>7.4</v>
      </c>
      <c r="K508" s="167"/>
      <c r="L508" s="161"/>
      <c r="M508"/>
      <c r="N508"/>
      <c r="O508"/>
    </row>
    <row r="509" spans="1:15" ht="15" customHeight="1">
      <c r="A509" s="10">
        <v>45646</v>
      </c>
      <c r="B509" s="166"/>
      <c r="C509" t="s">
        <v>69</v>
      </c>
      <c r="D509">
        <v>1</v>
      </c>
      <c r="E509">
        <v>1</v>
      </c>
      <c r="F509"/>
      <c r="G509"/>
      <c r="H509"/>
      <c r="I509"/>
      <c r="J509" s="17">
        <f t="shared" si="7"/>
        <v>7.4</v>
      </c>
      <c r="K509" s="167"/>
      <c r="L509" s="161"/>
      <c r="M509"/>
      <c r="N509"/>
      <c r="O509"/>
    </row>
    <row r="510" spans="1:15" ht="15" customHeight="1">
      <c r="A510" s="10">
        <v>45647</v>
      </c>
      <c r="B510" s="168"/>
      <c r="C510" s="14" t="s">
        <v>70</v>
      </c>
      <c r="D510" s="19"/>
      <c r="E510" s="19"/>
      <c r="F510" s="19"/>
      <c r="G510" s="19"/>
      <c r="H510" s="14">
        <v>1</v>
      </c>
      <c r="I510" s="14"/>
      <c r="J510" s="17" t="str">
        <f t="shared" si="7"/>
        <v/>
      </c>
      <c r="K510" s="167"/>
      <c r="L510" s="161"/>
      <c r="M510"/>
      <c r="N510"/>
      <c r="O510"/>
    </row>
    <row r="511" spans="1:15" ht="15" customHeight="1">
      <c r="A511" s="10">
        <v>45648</v>
      </c>
      <c r="B511" s="168"/>
      <c r="C511" s="14" t="s">
        <v>71</v>
      </c>
      <c r="D511" s="19"/>
      <c r="E511" s="19"/>
      <c r="F511" s="19"/>
      <c r="G511" s="19"/>
      <c r="H511" s="14">
        <v>1</v>
      </c>
      <c r="I511" s="14"/>
      <c r="J511" s="17" t="str">
        <f t="shared" si="7"/>
        <v/>
      </c>
      <c r="K511" s="167"/>
      <c r="L511" s="161"/>
      <c r="M511"/>
      <c r="N511"/>
      <c r="O511"/>
    </row>
    <row r="512" spans="1:15" ht="15" customHeight="1">
      <c r="A512" s="10">
        <v>45649</v>
      </c>
      <c r="B512" s="166">
        <v>52</v>
      </c>
      <c r="C512" t="s">
        <v>72</v>
      </c>
      <c r="D512">
        <v>1</v>
      </c>
      <c r="E512"/>
      <c r="F512"/>
      <c r="G512"/>
      <c r="H512"/>
      <c r="I512"/>
      <c r="J512" s="17">
        <f t="shared" si="7"/>
        <v>7.4</v>
      </c>
      <c r="K512" s="167"/>
      <c r="L512" s="161"/>
      <c r="M512"/>
      <c r="N512"/>
      <c r="O512"/>
    </row>
    <row r="513" spans="1:15" ht="15" customHeight="1">
      <c r="A513" s="10">
        <v>45650</v>
      </c>
      <c r="B513" s="177"/>
      <c r="C513" t="s">
        <v>66</v>
      </c>
      <c r="D513" s="30"/>
      <c r="E513"/>
      <c r="F513">
        <v>1</v>
      </c>
      <c r="G513"/>
      <c r="H513"/>
      <c r="I513"/>
      <c r="J513" s="17" t="str">
        <f t="shared" si="7"/>
        <v/>
      </c>
      <c r="K513" s="167"/>
      <c r="L513" s="161"/>
      <c r="M513"/>
      <c r="N513"/>
      <c r="O513"/>
    </row>
    <row r="514" spans="1:15" ht="15" customHeight="1">
      <c r="A514" s="10">
        <v>45651</v>
      </c>
      <c r="B514" s="170"/>
      <c r="C514" t="s">
        <v>67</v>
      </c>
      <c r="D514" s="2"/>
      <c r="E514"/>
      <c r="F514"/>
      <c r="G514">
        <v>1</v>
      </c>
      <c r="H514"/>
      <c r="I514"/>
      <c r="J514" s="17" t="str">
        <f t="shared" ref="J514:J577" si="8">IF(D514=1,7.4,"")</f>
        <v/>
      </c>
      <c r="K514" s="167"/>
      <c r="L514" s="161"/>
      <c r="M514"/>
      <c r="N514"/>
      <c r="O514"/>
    </row>
    <row r="515" spans="1:15" ht="15" customHeight="1">
      <c r="A515" s="10">
        <v>45652</v>
      </c>
      <c r="B515" s="170"/>
      <c r="C515" t="s">
        <v>68</v>
      </c>
      <c r="D515" s="2"/>
      <c r="E515"/>
      <c r="F515"/>
      <c r="G515">
        <v>1</v>
      </c>
      <c r="H515"/>
      <c r="I515"/>
      <c r="J515" s="17" t="str">
        <f t="shared" si="8"/>
        <v/>
      </c>
      <c r="K515" s="167"/>
      <c r="L515" s="161"/>
      <c r="M515"/>
      <c r="N515"/>
      <c r="O515"/>
    </row>
    <row r="516" spans="1:15" ht="15" customHeight="1">
      <c r="A516" s="10">
        <v>45653</v>
      </c>
      <c r="B516" s="177"/>
      <c r="C516" t="s">
        <v>69</v>
      </c>
      <c r="D516" s="30"/>
      <c r="E516"/>
      <c r="F516">
        <v>1</v>
      </c>
      <c r="G516"/>
      <c r="H516"/>
      <c r="I516"/>
      <c r="J516" s="17" t="str">
        <f t="shared" si="8"/>
        <v/>
      </c>
      <c r="K516" s="167"/>
      <c r="L516" s="161"/>
      <c r="M516"/>
      <c r="N516"/>
      <c r="O516"/>
    </row>
    <row r="517" spans="1:15" ht="15" customHeight="1">
      <c r="A517" s="10">
        <v>45654</v>
      </c>
      <c r="B517" s="168"/>
      <c r="C517" s="14" t="s">
        <v>70</v>
      </c>
      <c r="D517" s="19"/>
      <c r="E517" s="19"/>
      <c r="F517" s="19"/>
      <c r="G517" s="19"/>
      <c r="H517" s="14">
        <v>1</v>
      </c>
      <c r="I517" s="14"/>
      <c r="J517" s="17" t="str">
        <f t="shared" si="8"/>
        <v/>
      </c>
      <c r="K517" s="167"/>
      <c r="L517" s="161"/>
      <c r="M517"/>
      <c r="N517"/>
      <c r="O517"/>
    </row>
    <row r="518" spans="1:15" ht="15" customHeight="1">
      <c r="A518" s="10">
        <v>45655</v>
      </c>
      <c r="B518" s="168"/>
      <c r="C518" s="14" t="s">
        <v>71</v>
      </c>
      <c r="D518" s="19"/>
      <c r="E518" s="19"/>
      <c r="F518" s="19"/>
      <c r="G518" s="19"/>
      <c r="H518" s="14">
        <v>1</v>
      </c>
      <c r="I518" s="14"/>
      <c r="J518" s="17" t="str">
        <f t="shared" si="8"/>
        <v/>
      </c>
      <c r="K518" s="167"/>
      <c r="L518" s="161"/>
      <c r="M518"/>
      <c r="N518"/>
      <c r="O518"/>
    </row>
    <row r="519" spans="1:15" ht="15" customHeight="1">
      <c r="A519" s="10">
        <v>45656</v>
      </c>
      <c r="B519" s="177">
        <v>1</v>
      </c>
      <c r="C519" t="s">
        <v>72</v>
      </c>
      <c r="D519" s="30"/>
      <c r="E519"/>
      <c r="F519">
        <v>1</v>
      </c>
      <c r="G519"/>
      <c r="H519"/>
      <c r="I519"/>
      <c r="J519" s="17" t="str">
        <f t="shared" si="8"/>
        <v/>
      </c>
      <c r="K519" s="167"/>
      <c r="L519" s="161"/>
      <c r="M519"/>
      <c r="N519"/>
      <c r="O519"/>
    </row>
    <row r="520" spans="1:15" ht="15" customHeight="1">
      <c r="A520" s="10">
        <v>45657</v>
      </c>
      <c r="B520" s="177"/>
      <c r="C520" t="s">
        <v>66</v>
      </c>
      <c r="D520" s="30"/>
      <c r="E520"/>
      <c r="F520">
        <v>1</v>
      </c>
      <c r="G520"/>
      <c r="H520"/>
      <c r="I520"/>
      <c r="J520" s="17" t="str">
        <f t="shared" si="8"/>
        <v/>
      </c>
      <c r="K520" s="167"/>
      <c r="L520" s="161"/>
      <c r="M520"/>
      <c r="N520"/>
      <c r="O520"/>
    </row>
    <row r="521" spans="1:15" ht="15" customHeight="1">
      <c r="A521" s="10">
        <v>45658</v>
      </c>
      <c r="B521" s="170"/>
      <c r="C521" t="s">
        <v>67</v>
      </c>
      <c r="D521" s="2"/>
      <c r="E521"/>
      <c r="F521"/>
      <c r="G521">
        <v>1</v>
      </c>
      <c r="H521"/>
      <c r="I521"/>
      <c r="J521" s="17" t="str">
        <f t="shared" si="8"/>
        <v/>
      </c>
      <c r="K521" s="167"/>
      <c r="L521" s="161"/>
      <c r="M521"/>
      <c r="N521"/>
      <c r="O521"/>
    </row>
    <row r="522" spans="1:15" ht="15" customHeight="1">
      <c r="A522" s="10">
        <v>45659</v>
      </c>
      <c r="B522" s="177"/>
      <c r="C522" t="s">
        <v>68</v>
      </c>
      <c r="D522" s="30"/>
      <c r="E522"/>
      <c r="F522">
        <v>1</v>
      </c>
      <c r="G522"/>
      <c r="H522"/>
      <c r="I522"/>
      <c r="J522" s="17" t="str">
        <f t="shared" si="8"/>
        <v/>
      </c>
      <c r="K522" s="167"/>
      <c r="L522" s="161"/>
      <c r="M522"/>
      <c r="N522"/>
      <c r="O522"/>
    </row>
    <row r="523" spans="1:15" ht="15" customHeight="1">
      <c r="A523" s="10">
        <v>45660</v>
      </c>
      <c r="B523" s="166"/>
      <c r="C523" t="s">
        <v>69</v>
      </c>
      <c r="D523">
        <v>1</v>
      </c>
      <c r="E523"/>
      <c r="F523"/>
      <c r="G523"/>
      <c r="H523"/>
      <c r="I523"/>
      <c r="J523" s="17">
        <f t="shared" si="8"/>
        <v>7.4</v>
      </c>
      <c r="K523" s="167"/>
      <c r="L523" s="161"/>
      <c r="M523"/>
      <c r="N523"/>
      <c r="O523"/>
    </row>
    <row r="524" spans="1:15" ht="15" customHeight="1">
      <c r="A524" s="10">
        <v>45661</v>
      </c>
      <c r="B524" s="168"/>
      <c r="C524" s="14" t="s">
        <v>70</v>
      </c>
      <c r="D524" s="19"/>
      <c r="E524" s="19"/>
      <c r="F524" s="19"/>
      <c r="G524" s="19"/>
      <c r="H524" s="14">
        <v>1</v>
      </c>
      <c r="I524" s="14"/>
      <c r="J524" s="17" t="str">
        <f t="shared" si="8"/>
        <v/>
      </c>
      <c r="K524" s="167"/>
      <c r="L524" s="161"/>
      <c r="M524"/>
      <c r="N524"/>
      <c r="O524"/>
    </row>
    <row r="525" spans="1:15" ht="15" customHeight="1">
      <c r="A525" s="10">
        <v>45662</v>
      </c>
      <c r="B525" s="168"/>
      <c r="C525" s="14" t="s">
        <v>71</v>
      </c>
      <c r="D525" s="19"/>
      <c r="E525" s="19"/>
      <c r="F525" s="19"/>
      <c r="G525" s="19"/>
      <c r="H525" s="14">
        <v>1</v>
      </c>
      <c r="I525" s="14"/>
      <c r="J525" s="17" t="str">
        <f t="shared" si="8"/>
        <v/>
      </c>
      <c r="K525" s="167"/>
      <c r="L525" s="161"/>
      <c r="M525"/>
      <c r="N525"/>
      <c r="O525"/>
    </row>
    <row r="526" spans="1:15" ht="15" customHeight="1">
      <c r="A526" s="10">
        <v>45663</v>
      </c>
      <c r="B526" s="166">
        <v>2</v>
      </c>
      <c r="C526" t="s">
        <v>72</v>
      </c>
      <c r="D526">
        <v>1</v>
      </c>
      <c r="E526">
        <v>1</v>
      </c>
      <c r="F526"/>
      <c r="G526"/>
      <c r="H526"/>
      <c r="I526"/>
      <c r="J526" s="17">
        <f t="shared" si="8"/>
        <v>7.4</v>
      </c>
      <c r="K526" s="167"/>
      <c r="L526" s="161"/>
      <c r="M526"/>
      <c r="N526"/>
      <c r="O526"/>
    </row>
    <row r="527" spans="1:15" ht="15" customHeight="1">
      <c r="A527" s="10">
        <v>45664</v>
      </c>
      <c r="B527" s="166"/>
      <c r="C527" t="s">
        <v>66</v>
      </c>
      <c r="D527">
        <v>1</v>
      </c>
      <c r="E527">
        <v>1</v>
      </c>
      <c r="F527"/>
      <c r="G527"/>
      <c r="H527"/>
      <c r="I527"/>
      <c r="J527" s="17">
        <f t="shared" si="8"/>
        <v>7.4</v>
      </c>
      <c r="K527" s="167"/>
      <c r="L527" s="161"/>
      <c r="M527"/>
      <c r="N527"/>
      <c r="O527"/>
    </row>
    <row r="528" spans="1:15" ht="15" customHeight="1">
      <c r="A528" s="10">
        <v>45665</v>
      </c>
      <c r="B528" s="166"/>
      <c r="C528" t="s">
        <v>67</v>
      </c>
      <c r="D528">
        <v>1</v>
      </c>
      <c r="E528">
        <v>1</v>
      </c>
      <c r="F528"/>
      <c r="G528"/>
      <c r="H528"/>
      <c r="I528"/>
      <c r="J528" s="17">
        <f t="shared" si="8"/>
        <v>7.4</v>
      </c>
      <c r="K528" s="167"/>
      <c r="L528" s="161"/>
      <c r="M528"/>
      <c r="N528"/>
      <c r="O528"/>
    </row>
    <row r="529" spans="1:15" ht="15" customHeight="1">
      <c r="A529" s="10">
        <v>45666</v>
      </c>
      <c r="B529" s="166"/>
      <c r="C529" t="s">
        <v>68</v>
      </c>
      <c r="D529">
        <v>1</v>
      </c>
      <c r="E529">
        <v>1</v>
      </c>
      <c r="F529"/>
      <c r="G529"/>
      <c r="H529"/>
      <c r="I529"/>
      <c r="J529" s="17">
        <f t="shared" si="8"/>
        <v>7.4</v>
      </c>
      <c r="K529" s="167"/>
      <c r="L529" s="161"/>
      <c r="M529"/>
      <c r="N529"/>
      <c r="O529"/>
    </row>
    <row r="530" spans="1:15" ht="15" customHeight="1">
      <c r="A530" s="10">
        <v>45667</v>
      </c>
      <c r="B530" s="166"/>
      <c r="C530" t="s">
        <v>69</v>
      </c>
      <c r="D530">
        <v>1</v>
      </c>
      <c r="E530">
        <v>1</v>
      </c>
      <c r="F530"/>
      <c r="G530"/>
      <c r="H530"/>
      <c r="I530"/>
      <c r="J530" s="17">
        <f t="shared" si="8"/>
        <v>7.4</v>
      </c>
      <c r="K530" s="167"/>
      <c r="L530" s="161"/>
      <c r="M530"/>
      <c r="N530"/>
      <c r="O530"/>
    </row>
    <row r="531" spans="1:15" ht="15" customHeight="1">
      <c r="A531" s="10">
        <v>45668</v>
      </c>
      <c r="B531" s="168"/>
      <c r="C531" s="14" t="s">
        <v>70</v>
      </c>
      <c r="D531" s="19"/>
      <c r="E531" s="19"/>
      <c r="F531" s="19"/>
      <c r="G531" s="19"/>
      <c r="H531" s="14">
        <v>1</v>
      </c>
      <c r="I531" s="14"/>
      <c r="J531" s="17" t="str">
        <f t="shared" si="8"/>
        <v/>
      </c>
      <c r="K531" s="167"/>
      <c r="L531" s="161"/>
      <c r="M531"/>
      <c r="N531"/>
      <c r="O531"/>
    </row>
    <row r="532" spans="1:15" ht="15" customHeight="1">
      <c r="A532" s="10">
        <v>45669</v>
      </c>
      <c r="B532" s="168"/>
      <c r="C532" s="14" t="s">
        <v>71</v>
      </c>
      <c r="D532" s="19"/>
      <c r="E532" s="19"/>
      <c r="F532" s="19"/>
      <c r="G532" s="19"/>
      <c r="H532" s="14">
        <v>1</v>
      </c>
      <c r="I532" s="14"/>
      <c r="J532" s="17" t="str">
        <f t="shared" si="8"/>
        <v/>
      </c>
      <c r="K532" s="167"/>
      <c r="L532" s="161"/>
      <c r="M532"/>
      <c r="N532"/>
      <c r="O532"/>
    </row>
    <row r="533" spans="1:15" ht="15" customHeight="1">
      <c r="A533" s="10">
        <v>45670</v>
      </c>
      <c r="B533" s="166">
        <v>3</v>
      </c>
      <c r="C533" t="s">
        <v>72</v>
      </c>
      <c r="D533">
        <v>1</v>
      </c>
      <c r="E533">
        <v>1</v>
      </c>
      <c r="F533"/>
      <c r="G533"/>
      <c r="H533"/>
      <c r="I533"/>
      <c r="J533" s="17">
        <f t="shared" si="8"/>
        <v>7.4</v>
      </c>
      <c r="K533" s="167"/>
      <c r="L533" s="161"/>
      <c r="M533"/>
      <c r="N533"/>
      <c r="O533"/>
    </row>
    <row r="534" spans="1:15" ht="15" customHeight="1">
      <c r="A534" s="10">
        <v>45671</v>
      </c>
      <c r="B534" s="166"/>
      <c r="C534" t="s">
        <v>66</v>
      </c>
      <c r="D534">
        <v>1</v>
      </c>
      <c r="E534">
        <v>1</v>
      </c>
      <c r="F534"/>
      <c r="G534"/>
      <c r="H534"/>
      <c r="I534"/>
      <c r="J534" s="17">
        <f t="shared" si="8"/>
        <v>7.4</v>
      </c>
      <c r="K534" s="167"/>
      <c r="L534" s="161"/>
      <c r="M534"/>
      <c r="N534"/>
      <c r="O534"/>
    </row>
    <row r="535" spans="1:15" ht="15" customHeight="1">
      <c r="A535" s="10">
        <v>45672</v>
      </c>
      <c r="B535" s="166"/>
      <c r="C535" t="s">
        <v>67</v>
      </c>
      <c r="D535">
        <v>1</v>
      </c>
      <c r="E535">
        <v>1</v>
      </c>
      <c r="F535"/>
      <c r="G535"/>
      <c r="H535"/>
      <c r="I535"/>
      <c r="J535" s="17">
        <f t="shared" si="8"/>
        <v>7.4</v>
      </c>
      <c r="K535" s="167"/>
      <c r="L535" s="161"/>
      <c r="M535"/>
      <c r="N535"/>
      <c r="O535"/>
    </row>
    <row r="536" spans="1:15" ht="15" customHeight="1">
      <c r="A536" s="10">
        <v>45673</v>
      </c>
      <c r="B536" s="166"/>
      <c r="C536" t="s">
        <v>68</v>
      </c>
      <c r="D536">
        <v>1</v>
      </c>
      <c r="E536">
        <v>1</v>
      </c>
      <c r="F536"/>
      <c r="G536"/>
      <c r="H536"/>
      <c r="I536"/>
      <c r="J536" s="17">
        <f t="shared" si="8"/>
        <v>7.4</v>
      </c>
      <c r="K536" s="167"/>
      <c r="L536" s="161"/>
      <c r="M536"/>
      <c r="N536"/>
      <c r="O536"/>
    </row>
    <row r="537" spans="1:15" ht="15" customHeight="1">
      <c r="A537" s="10">
        <v>45674</v>
      </c>
      <c r="B537" s="166"/>
      <c r="C537" t="s">
        <v>69</v>
      </c>
      <c r="D537">
        <v>1</v>
      </c>
      <c r="E537">
        <v>1</v>
      </c>
      <c r="F537"/>
      <c r="G537"/>
      <c r="H537"/>
      <c r="I537"/>
      <c r="J537" s="17">
        <f t="shared" si="8"/>
        <v>7.4</v>
      </c>
      <c r="K537" s="167"/>
      <c r="L537" s="161"/>
      <c r="M537"/>
      <c r="N537"/>
      <c r="O537"/>
    </row>
    <row r="538" spans="1:15" ht="15" customHeight="1">
      <c r="A538" s="10">
        <v>45675</v>
      </c>
      <c r="B538" s="168"/>
      <c r="C538" s="14" t="s">
        <v>70</v>
      </c>
      <c r="D538" s="19"/>
      <c r="E538" s="19"/>
      <c r="F538" s="19"/>
      <c r="G538" s="19"/>
      <c r="H538" s="14">
        <v>1</v>
      </c>
      <c r="I538" s="14"/>
      <c r="J538" s="17" t="str">
        <f t="shared" si="8"/>
        <v/>
      </c>
      <c r="K538" s="167"/>
      <c r="L538" s="161"/>
      <c r="M538"/>
      <c r="N538"/>
      <c r="O538"/>
    </row>
    <row r="539" spans="1:15" ht="15" customHeight="1">
      <c r="A539" s="10">
        <v>45676</v>
      </c>
      <c r="B539" s="168"/>
      <c r="C539" s="14" t="s">
        <v>71</v>
      </c>
      <c r="D539" s="19"/>
      <c r="E539" s="19"/>
      <c r="F539" s="19"/>
      <c r="G539" s="19"/>
      <c r="H539" s="14">
        <v>1</v>
      </c>
      <c r="I539" s="14"/>
      <c r="J539" s="17" t="str">
        <f t="shared" si="8"/>
        <v/>
      </c>
      <c r="K539" s="167"/>
      <c r="L539" s="161"/>
      <c r="M539"/>
      <c r="N539"/>
      <c r="O539"/>
    </row>
    <row r="540" spans="1:15" ht="15" customHeight="1">
      <c r="A540" s="10">
        <v>45677</v>
      </c>
      <c r="B540" s="166">
        <v>4</v>
      </c>
      <c r="C540" t="s">
        <v>72</v>
      </c>
      <c r="D540">
        <v>1</v>
      </c>
      <c r="E540">
        <v>1</v>
      </c>
      <c r="F540"/>
      <c r="G540"/>
      <c r="H540"/>
      <c r="I540"/>
      <c r="J540" s="17">
        <f t="shared" si="8"/>
        <v>7.4</v>
      </c>
      <c r="K540" s="167"/>
      <c r="L540" s="161"/>
      <c r="M540"/>
      <c r="N540"/>
      <c r="O540"/>
    </row>
    <row r="541" spans="1:15" ht="15" customHeight="1">
      <c r="A541" s="10">
        <v>45678</v>
      </c>
      <c r="B541" s="166"/>
      <c r="C541" t="s">
        <v>66</v>
      </c>
      <c r="D541">
        <v>1</v>
      </c>
      <c r="E541">
        <v>1</v>
      </c>
      <c r="F541"/>
      <c r="G541"/>
      <c r="H541"/>
      <c r="I541"/>
      <c r="J541" s="17">
        <f t="shared" si="8"/>
        <v>7.4</v>
      </c>
      <c r="K541" s="167"/>
      <c r="L541" s="161"/>
      <c r="M541"/>
      <c r="N541"/>
      <c r="O541"/>
    </row>
    <row r="542" spans="1:15" ht="15" customHeight="1">
      <c r="A542" s="10">
        <v>45679</v>
      </c>
      <c r="B542" s="166"/>
      <c r="C542" t="s">
        <v>67</v>
      </c>
      <c r="D542">
        <v>1</v>
      </c>
      <c r="E542">
        <v>1</v>
      </c>
      <c r="F542"/>
      <c r="G542"/>
      <c r="H542"/>
      <c r="I542"/>
      <c r="J542" s="17">
        <f t="shared" si="8"/>
        <v>7.4</v>
      </c>
      <c r="K542" s="167"/>
      <c r="L542" s="161"/>
      <c r="M542"/>
      <c r="N542"/>
      <c r="O542"/>
    </row>
    <row r="543" spans="1:15" ht="15" customHeight="1">
      <c r="A543" s="10">
        <v>45680</v>
      </c>
      <c r="B543" s="166"/>
      <c r="C543" t="s">
        <v>68</v>
      </c>
      <c r="D543">
        <v>1</v>
      </c>
      <c r="E543">
        <v>1</v>
      </c>
      <c r="F543"/>
      <c r="G543"/>
      <c r="H543"/>
      <c r="I543"/>
      <c r="J543" s="17">
        <f t="shared" si="8"/>
        <v>7.4</v>
      </c>
      <c r="K543" s="167"/>
      <c r="L543" s="161"/>
      <c r="M543"/>
      <c r="N543"/>
      <c r="O543"/>
    </row>
    <row r="544" spans="1:15" ht="15" customHeight="1">
      <c r="A544" s="10">
        <v>45681</v>
      </c>
      <c r="B544" s="166"/>
      <c r="C544" t="s">
        <v>69</v>
      </c>
      <c r="D544">
        <v>1</v>
      </c>
      <c r="E544">
        <v>1</v>
      </c>
      <c r="F544"/>
      <c r="G544"/>
      <c r="H544"/>
      <c r="I544"/>
      <c r="J544" s="17">
        <f t="shared" si="8"/>
        <v>7.4</v>
      </c>
      <c r="K544" s="167"/>
      <c r="L544" s="161"/>
      <c r="M544"/>
      <c r="N544"/>
      <c r="O544"/>
    </row>
    <row r="545" spans="1:15" ht="15" customHeight="1">
      <c r="A545" s="10">
        <v>45682</v>
      </c>
      <c r="B545" s="168"/>
      <c r="C545" s="14" t="s">
        <v>70</v>
      </c>
      <c r="D545" s="19"/>
      <c r="E545" s="19"/>
      <c r="F545" s="19"/>
      <c r="G545" s="19"/>
      <c r="H545" s="14">
        <v>1</v>
      </c>
      <c r="I545" s="14"/>
      <c r="J545" s="17" t="str">
        <f t="shared" si="8"/>
        <v/>
      </c>
      <c r="K545" s="167"/>
      <c r="L545" s="161"/>
      <c r="M545"/>
      <c r="N545"/>
      <c r="O545"/>
    </row>
    <row r="546" spans="1:15" ht="15" customHeight="1">
      <c r="A546" s="10">
        <v>45683</v>
      </c>
      <c r="B546" s="168"/>
      <c r="C546" s="14" t="s">
        <v>71</v>
      </c>
      <c r="D546" s="19"/>
      <c r="E546" s="19"/>
      <c r="F546" s="19"/>
      <c r="G546" s="19"/>
      <c r="H546" s="14">
        <v>1</v>
      </c>
      <c r="I546" s="14"/>
      <c r="J546" s="17" t="str">
        <f t="shared" si="8"/>
        <v/>
      </c>
      <c r="K546" s="167"/>
      <c r="L546" s="161"/>
      <c r="M546"/>
      <c r="N546"/>
      <c r="O546"/>
    </row>
    <row r="547" spans="1:15" ht="15" customHeight="1">
      <c r="A547" s="10">
        <v>45684</v>
      </c>
      <c r="B547" s="166">
        <v>5</v>
      </c>
      <c r="C547" t="s">
        <v>72</v>
      </c>
      <c r="D547">
        <v>1</v>
      </c>
      <c r="E547">
        <v>1</v>
      </c>
      <c r="F547"/>
      <c r="G547"/>
      <c r="H547"/>
      <c r="I547"/>
      <c r="J547" s="17">
        <f t="shared" si="8"/>
        <v>7.4</v>
      </c>
      <c r="K547" s="167"/>
      <c r="L547" s="161"/>
      <c r="M547"/>
      <c r="N547"/>
      <c r="O547"/>
    </row>
    <row r="548" spans="1:15" ht="15" customHeight="1">
      <c r="A548" s="10">
        <v>45685</v>
      </c>
      <c r="B548" s="166"/>
      <c r="C548" t="s">
        <v>66</v>
      </c>
      <c r="D548">
        <v>1</v>
      </c>
      <c r="E548">
        <v>1</v>
      </c>
      <c r="F548"/>
      <c r="G548"/>
      <c r="H548"/>
      <c r="I548"/>
      <c r="J548" s="17">
        <f t="shared" si="8"/>
        <v>7.4</v>
      </c>
      <c r="K548" s="167"/>
      <c r="L548" s="161"/>
      <c r="M548"/>
      <c r="N548"/>
      <c r="O548"/>
    </row>
    <row r="549" spans="1:15" ht="15" customHeight="1">
      <c r="A549" s="10">
        <v>45686</v>
      </c>
      <c r="B549" s="166"/>
      <c r="C549" t="s">
        <v>67</v>
      </c>
      <c r="D549">
        <v>1</v>
      </c>
      <c r="E549">
        <v>1</v>
      </c>
      <c r="F549"/>
      <c r="G549"/>
      <c r="H549"/>
      <c r="I549"/>
      <c r="J549" s="17">
        <f t="shared" si="8"/>
        <v>7.4</v>
      </c>
      <c r="K549" s="167"/>
      <c r="L549" s="161"/>
      <c r="M549"/>
      <c r="N549"/>
      <c r="O549"/>
    </row>
    <row r="550" spans="1:15" ht="15" customHeight="1">
      <c r="A550" s="10">
        <v>45687</v>
      </c>
      <c r="B550" s="166"/>
      <c r="C550" t="s">
        <v>68</v>
      </c>
      <c r="D550">
        <v>1</v>
      </c>
      <c r="E550">
        <v>1</v>
      </c>
      <c r="F550"/>
      <c r="G550"/>
      <c r="H550"/>
      <c r="I550"/>
      <c r="J550" s="17">
        <f t="shared" si="8"/>
        <v>7.4</v>
      </c>
      <c r="K550" s="167"/>
      <c r="L550" s="161"/>
      <c r="M550"/>
      <c r="N550"/>
      <c r="O550"/>
    </row>
    <row r="551" spans="1:15" ht="15" customHeight="1">
      <c r="A551" s="10">
        <v>45688</v>
      </c>
      <c r="B551" s="166"/>
      <c r="C551" t="s">
        <v>69</v>
      </c>
      <c r="D551">
        <v>1</v>
      </c>
      <c r="E551">
        <v>1</v>
      </c>
      <c r="F551"/>
      <c r="G551"/>
      <c r="H551"/>
      <c r="I551"/>
      <c r="J551" s="17">
        <f t="shared" si="8"/>
        <v>7.4</v>
      </c>
      <c r="K551" s="167"/>
      <c r="L551" s="161"/>
      <c r="M551"/>
      <c r="N551"/>
      <c r="O551"/>
    </row>
    <row r="552" spans="1:15" ht="15" customHeight="1">
      <c r="A552" s="10">
        <v>45689</v>
      </c>
      <c r="B552" s="168"/>
      <c r="C552" s="14" t="s">
        <v>70</v>
      </c>
      <c r="D552" s="19"/>
      <c r="E552" s="19"/>
      <c r="F552" s="19"/>
      <c r="G552" s="19"/>
      <c r="H552" s="14">
        <v>1</v>
      </c>
      <c r="I552" s="14"/>
      <c r="J552" s="17" t="str">
        <f t="shared" si="8"/>
        <v/>
      </c>
      <c r="K552" s="167"/>
      <c r="L552" s="161"/>
      <c r="M552"/>
      <c r="N552"/>
      <c r="O552"/>
    </row>
    <row r="553" spans="1:15" ht="15" customHeight="1">
      <c r="A553" s="10">
        <v>45690</v>
      </c>
      <c r="B553" s="168"/>
      <c r="C553" s="14" t="s">
        <v>71</v>
      </c>
      <c r="D553" s="19"/>
      <c r="E553" s="19"/>
      <c r="F553" s="19"/>
      <c r="G553" s="19"/>
      <c r="H553" s="14">
        <v>1</v>
      </c>
      <c r="I553" s="14"/>
      <c r="J553" s="17" t="str">
        <f t="shared" si="8"/>
        <v/>
      </c>
      <c r="K553" s="167"/>
      <c r="L553" s="161"/>
      <c r="M553"/>
      <c r="N553"/>
      <c r="O553"/>
    </row>
    <row r="554" spans="1:15" ht="15" customHeight="1">
      <c r="A554" s="10">
        <v>45691</v>
      </c>
      <c r="B554" s="166">
        <v>6</v>
      </c>
      <c r="C554" t="s">
        <v>72</v>
      </c>
      <c r="D554">
        <v>1</v>
      </c>
      <c r="E554">
        <v>1</v>
      </c>
      <c r="F554"/>
      <c r="G554"/>
      <c r="H554"/>
      <c r="I554"/>
      <c r="J554" s="17">
        <f t="shared" si="8"/>
        <v>7.4</v>
      </c>
      <c r="K554" s="167"/>
      <c r="L554" s="161"/>
      <c r="M554"/>
      <c r="N554"/>
      <c r="O554"/>
    </row>
    <row r="555" spans="1:15" ht="15" customHeight="1">
      <c r="A555" s="10">
        <v>45692</v>
      </c>
      <c r="B555" s="166"/>
      <c r="C555" t="s">
        <v>66</v>
      </c>
      <c r="D555">
        <v>1</v>
      </c>
      <c r="E555">
        <v>1</v>
      </c>
      <c r="F555"/>
      <c r="G555"/>
      <c r="H555"/>
      <c r="I555"/>
      <c r="J555" s="17">
        <f t="shared" si="8"/>
        <v>7.4</v>
      </c>
      <c r="K555" s="167"/>
      <c r="L555" s="161"/>
      <c r="M555"/>
      <c r="N555"/>
      <c r="O555"/>
    </row>
    <row r="556" spans="1:15" ht="15" customHeight="1">
      <c r="A556" s="10">
        <v>45693</v>
      </c>
      <c r="B556" s="166"/>
      <c r="C556" t="s">
        <v>67</v>
      </c>
      <c r="D556">
        <v>1</v>
      </c>
      <c r="E556">
        <v>1</v>
      </c>
      <c r="F556"/>
      <c r="G556"/>
      <c r="H556"/>
      <c r="I556"/>
      <c r="J556" s="17">
        <f t="shared" si="8"/>
        <v>7.4</v>
      </c>
      <c r="K556" s="167"/>
      <c r="L556" s="161"/>
      <c r="M556"/>
      <c r="N556"/>
      <c r="O556"/>
    </row>
    <row r="557" spans="1:15" ht="15" customHeight="1">
      <c r="A557" s="10">
        <v>45694</v>
      </c>
      <c r="B557" s="166"/>
      <c r="C557" t="s">
        <v>68</v>
      </c>
      <c r="D557">
        <v>1</v>
      </c>
      <c r="E557">
        <v>1</v>
      </c>
      <c r="F557"/>
      <c r="G557"/>
      <c r="H557"/>
      <c r="I557"/>
      <c r="J557" s="17">
        <f t="shared" si="8"/>
        <v>7.4</v>
      </c>
      <c r="K557" s="167"/>
      <c r="L557" s="161"/>
      <c r="M557"/>
      <c r="N557"/>
      <c r="O557"/>
    </row>
    <row r="558" spans="1:15" ht="15" customHeight="1">
      <c r="A558" s="10">
        <v>45695</v>
      </c>
      <c r="B558" s="166"/>
      <c r="C558" t="s">
        <v>69</v>
      </c>
      <c r="D558">
        <v>1</v>
      </c>
      <c r="E558">
        <v>1</v>
      </c>
      <c r="F558"/>
      <c r="G558"/>
      <c r="H558"/>
      <c r="I558"/>
      <c r="J558" s="17">
        <f t="shared" si="8"/>
        <v>7.4</v>
      </c>
      <c r="K558" s="167"/>
      <c r="L558" s="161"/>
      <c r="M558"/>
      <c r="N558"/>
      <c r="O558"/>
    </row>
    <row r="559" spans="1:15" ht="15" customHeight="1">
      <c r="A559" s="10">
        <v>45696</v>
      </c>
      <c r="B559" s="168"/>
      <c r="C559" s="14" t="s">
        <v>70</v>
      </c>
      <c r="D559" s="19"/>
      <c r="E559" s="19"/>
      <c r="F559" s="19"/>
      <c r="G559" s="19"/>
      <c r="H559" s="14">
        <v>1</v>
      </c>
      <c r="I559" s="14"/>
      <c r="J559" s="17" t="str">
        <f t="shared" si="8"/>
        <v/>
      </c>
      <c r="K559" s="167"/>
      <c r="L559" s="161"/>
      <c r="M559"/>
      <c r="N559"/>
      <c r="O559"/>
    </row>
    <row r="560" spans="1:15" ht="15" customHeight="1">
      <c r="A560" s="10">
        <v>45697</v>
      </c>
      <c r="B560" s="168"/>
      <c r="C560" s="14" t="s">
        <v>71</v>
      </c>
      <c r="D560" s="19"/>
      <c r="E560" s="19"/>
      <c r="F560" s="19"/>
      <c r="G560" s="19"/>
      <c r="H560" s="14">
        <v>1</v>
      </c>
      <c r="I560" s="14"/>
      <c r="J560" s="17" t="str">
        <f t="shared" si="8"/>
        <v/>
      </c>
      <c r="K560" s="167"/>
      <c r="L560" s="161"/>
      <c r="M560"/>
      <c r="N560"/>
      <c r="O560"/>
    </row>
    <row r="561" spans="1:15" ht="15" customHeight="1">
      <c r="A561" s="10">
        <v>45698</v>
      </c>
      <c r="B561" s="166">
        <v>7</v>
      </c>
      <c r="C561" t="s">
        <v>72</v>
      </c>
      <c r="D561">
        <v>1</v>
      </c>
      <c r="E561"/>
      <c r="F561"/>
      <c r="G561"/>
      <c r="H561"/>
      <c r="I561"/>
      <c r="J561" s="17">
        <f t="shared" si="8"/>
        <v>7.4</v>
      </c>
      <c r="K561" s="167"/>
      <c r="L561" s="161"/>
      <c r="M561"/>
      <c r="N561"/>
      <c r="O561"/>
    </row>
    <row r="562" spans="1:15" ht="15" customHeight="1">
      <c r="A562" s="10">
        <v>45699</v>
      </c>
      <c r="B562" s="166"/>
      <c r="C562" t="s">
        <v>66</v>
      </c>
      <c r="D562">
        <v>1</v>
      </c>
      <c r="E562"/>
      <c r="F562"/>
      <c r="G562"/>
      <c r="H562"/>
      <c r="I562"/>
      <c r="J562" s="17">
        <f t="shared" si="8"/>
        <v>7.4</v>
      </c>
      <c r="K562" s="167"/>
      <c r="L562" s="161"/>
      <c r="M562"/>
      <c r="N562"/>
      <c r="O562"/>
    </row>
    <row r="563" spans="1:15" ht="15" customHeight="1">
      <c r="A563" s="10">
        <v>45700</v>
      </c>
      <c r="B563" s="166"/>
      <c r="C563" t="s">
        <v>67</v>
      </c>
      <c r="D563">
        <v>1</v>
      </c>
      <c r="E563"/>
      <c r="F563"/>
      <c r="G563"/>
      <c r="H563"/>
      <c r="I563"/>
      <c r="J563" s="17">
        <f t="shared" si="8"/>
        <v>7.4</v>
      </c>
      <c r="K563" s="167"/>
      <c r="L563" s="161"/>
      <c r="M563"/>
      <c r="N563"/>
      <c r="O563"/>
    </row>
    <row r="564" spans="1:15" ht="15" customHeight="1">
      <c r="A564" s="10">
        <v>45701</v>
      </c>
      <c r="B564" s="166"/>
      <c r="C564" t="s">
        <v>68</v>
      </c>
      <c r="D564">
        <v>1</v>
      </c>
      <c r="E564"/>
      <c r="F564"/>
      <c r="G564"/>
      <c r="H564"/>
      <c r="I564"/>
      <c r="J564" s="17">
        <f t="shared" si="8"/>
        <v>7.4</v>
      </c>
      <c r="K564" s="167"/>
      <c r="L564" s="161"/>
      <c r="M564"/>
      <c r="N564"/>
      <c r="O564"/>
    </row>
    <row r="565" spans="1:15" ht="15" customHeight="1">
      <c r="A565" s="10">
        <v>45702</v>
      </c>
      <c r="B565" s="166"/>
      <c r="C565" t="s">
        <v>69</v>
      </c>
      <c r="D565">
        <v>1</v>
      </c>
      <c r="E565"/>
      <c r="F565"/>
      <c r="G565"/>
      <c r="H565"/>
      <c r="I565"/>
      <c r="J565" s="17">
        <f t="shared" si="8"/>
        <v>7.4</v>
      </c>
      <c r="K565" s="167"/>
      <c r="L565" s="161"/>
      <c r="M565"/>
      <c r="N565"/>
      <c r="O565"/>
    </row>
    <row r="566" spans="1:15" ht="15" customHeight="1">
      <c r="A566" s="10">
        <v>45703</v>
      </c>
      <c r="B566" s="168"/>
      <c r="C566" s="14" t="s">
        <v>70</v>
      </c>
      <c r="D566" s="19"/>
      <c r="E566" s="19"/>
      <c r="F566" s="19"/>
      <c r="G566" s="19"/>
      <c r="H566" s="14">
        <v>1</v>
      </c>
      <c r="I566" s="14"/>
      <c r="J566" s="17" t="str">
        <f t="shared" si="8"/>
        <v/>
      </c>
      <c r="K566" s="167"/>
      <c r="L566" s="161"/>
      <c r="M566"/>
      <c r="N566"/>
      <c r="O566"/>
    </row>
    <row r="567" spans="1:15" ht="15" customHeight="1">
      <c r="A567" s="10">
        <v>45704</v>
      </c>
      <c r="B567" s="168"/>
      <c r="C567" s="14" t="s">
        <v>71</v>
      </c>
      <c r="D567" s="19"/>
      <c r="E567" s="19"/>
      <c r="F567" s="19"/>
      <c r="G567" s="19"/>
      <c r="H567" s="14">
        <v>1</v>
      </c>
      <c r="I567" s="14"/>
      <c r="J567" s="17" t="str">
        <f t="shared" si="8"/>
        <v/>
      </c>
      <c r="K567" s="167"/>
      <c r="L567" s="161"/>
      <c r="M567"/>
      <c r="N567"/>
      <c r="O567"/>
    </row>
    <row r="568" spans="1:15" ht="15" customHeight="1">
      <c r="A568" s="10">
        <v>45705</v>
      </c>
      <c r="B568" s="166">
        <v>8</v>
      </c>
      <c r="C568" t="s">
        <v>72</v>
      </c>
      <c r="D568">
        <v>1</v>
      </c>
      <c r="E568">
        <v>1</v>
      </c>
      <c r="F568"/>
      <c r="G568"/>
      <c r="H568"/>
      <c r="I568"/>
      <c r="J568" s="17">
        <f t="shared" si="8"/>
        <v>7.4</v>
      </c>
      <c r="K568" s="167"/>
      <c r="L568" s="161"/>
      <c r="M568"/>
      <c r="N568"/>
      <c r="O568"/>
    </row>
    <row r="569" spans="1:15" ht="15" customHeight="1">
      <c r="A569" s="10">
        <v>45706</v>
      </c>
      <c r="B569" s="166"/>
      <c r="C569" t="s">
        <v>66</v>
      </c>
      <c r="D569">
        <v>1</v>
      </c>
      <c r="E569">
        <v>1</v>
      </c>
      <c r="F569"/>
      <c r="G569"/>
      <c r="H569"/>
      <c r="I569"/>
      <c r="J569" s="17">
        <f t="shared" si="8"/>
        <v>7.4</v>
      </c>
      <c r="K569" s="167"/>
      <c r="L569" s="161"/>
      <c r="M569"/>
      <c r="N569"/>
      <c r="O569"/>
    </row>
    <row r="570" spans="1:15" ht="15" customHeight="1">
      <c r="A570" s="10">
        <v>45707</v>
      </c>
      <c r="B570" s="166"/>
      <c r="C570" t="s">
        <v>67</v>
      </c>
      <c r="D570">
        <v>1</v>
      </c>
      <c r="E570">
        <v>1</v>
      </c>
      <c r="F570"/>
      <c r="G570"/>
      <c r="H570"/>
      <c r="I570"/>
      <c r="J570" s="17">
        <f t="shared" si="8"/>
        <v>7.4</v>
      </c>
      <c r="K570" s="167"/>
      <c r="L570" s="161"/>
      <c r="M570"/>
      <c r="N570"/>
      <c r="O570"/>
    </row>
    <row r="571" spans="1:15" ht="15" customHeight="1">
      <c r="A571" s="10">
        <v>45708</v>
      </c>
      <c r="B571" s="166"/>
      <c r="C571" t="s">
        <v>68</v>
      </c>
      <c r="D571">
        <v>1</v>
      </c>
      <c r="E571">
        <v>1</v>
      </c>
      <c r="F571"/>
      <c r="G571"/>
      <c r="H571"/>
      <c r="I571"/>
      <c r="J571" s="17">
        <f t="shared" si="8"/>
        <v>7.4</v>
      </c>
      <c r="K571" s="167"/>
      <c r="L571" s="161"/>
      <c r="M571"/>
      <c r="N571"/>
      <c r="O571"/>
    </row>
    <row r="572" spans="1:15" ht="15" customHeight="1">
      <c r="A572" s="10">
        <v>45709</v>
      </c>
      <c r="B572" s="166"/>
      <c r="C572" t="s">
        <v>69</v>
      </c>
      <c r="D572">
        <v>1</v>
      </c>
      <c r="E572">
        <v>1</v>
      </c>
      <c r="F572"/>
      <c r="G572"/>
      <c r="H572"/>
      <c r="I572"/>
      <c r="J572" s="17">
        <f t="shared" si="8"/>
        <v>7.4</v>
      </c>
      <c r="K572" s="167"/>
      <c r="L572" s="161"/>
      <c r="M572"/>
      <c r="N572"/>
      <c r="O572"/>
    </row>
    <row r="573" spans="1:15" ht="15" customHeight="1">
      <c r="A573" s="10">
        <v>45710</v>
      </c>
      <c r="B573" s="168"/>
      <c r="C573" s="14" t="s">
        <v>70</v>
      </c>
      <c r="D573" s="19"/>
      <c r="E573" s="19"/>
      <c r="F573" s="19"/>
      <c r="G573" s="19"/>
      <c r="H573" s="14">
        <v>1</v>
      </c>
      <c r="I573" s="14"/>
      <c r="J573" s="17" t="str">
        <f t="shared" si="8"/>
        <v/>
      </c>
      <c r="K573" s="167"/>
      <c r="L573" s="161"/>
      <c r="M573"/>
      <c r="N573"/>
      <c r="O573"/>
    </row>
    <row r="574" spans="1:15" ht="15" customHeight="1">
      <c r="A574" s="10">
        <v>45711</v>
      </c>
      <c r="B574" s="168"/>
      <c r="C574" s="14" t="s">
        <v>71</v>
      </c>
      <c r="D574" s="19"/>
      <c r="E574" s="19"/>
      <c r="F574" s="19"/>
      <c r="G574" s="19"/>
      <c r="H574" s="14">
        <v>1</v>
      </c>
      <c r="I574" s="14"/>
      <c r="J574" s="17" t="str">
        <f t="shared" si="8"/>
        <v/>
      </c>
      <c r="K574" s="167"/>
      <c r="L574" s="161"/>
      <c r="M574"/>
      <c r="N574"/>
      <c r="O574"/>
    </row>
    <row r="575" spans="1:15" ht="15" customHeight="1">
      <c r="A575" s="10">
        <v>45712</v>
      </c>
      <c r="B575" s="166">
        <v>9</v>
      </c>
      <c r="C575" t="s">
        <v>72</v>
      </c>
      <c r="D575">
        <v>1</v>
      </c>
      <c r="E575">
        <v>1</v>
      </c>
      <c r="F575"/>
      <c r="G575"/>
      <c r="H575"/>
      <c r="I575"/>
      <c r="J575" s="17">
        <f t="shared" si="8"/>
        <v>7.4</v>
      </c>
      <c r="K575" s="167"/>
      <c r="L575" s="161"/>
      <c r="M575"/>
      <c r="N575"/>
      <c r="O575"/>
    </row>
    <row r="576" spans="1:15" ht="15" customHeight="1">
      <c r="A576" s="10">
        <v>45713</v>
      </c>
      <c r="B576" s="166"/>
      <c r="C576" t="s">
        <v>66</v>
      </c>
      <c r="D576">
        <v>1</v>
      </c>
      <c r="E576">
        <v>1</v>
      </c>
      <c r="F576"/>
      <c r="G576"/>
      <c r="H576"/>
      <c r="I576"/>
      <c r="J576" s="17">
        <f t="shared" si="8"/>
        <v>7.4</v>
      </c>
      <c r="K576" s="167"/>
      <c r="L576" s="161"/>
      <c r="M576"/>
      <c r="N576"/>
      <c r="O576"/>
    </row>
    <row r="577" spans="1:15" ht="15" customHeight="1">
      <c r="A577" s="10">
        <v>45714</v>
      </c>
      <c r="B577" s="166"/>
      <c r="C577" t="s">
        <v>67</v>
      </c>
      <c r="D577">
        <v>1</v>
      </c>
      <c r="E577">
        <v>1</v>
      </c>
      <c r="F577"/>
      <c r="G577"/>
      <c r="H577"/>
      <c r="I577"/>
      <c r="J577" s="17">
        <f t="shared" si="8"/>
        <v>7.4</v>
      </c>
      <c r="K577" s="167"/>
      <c r="L577" s="161"/>
      <c r="M577"/>
      <c r="N577"/>
      <c r="O577"/>
    </row>
    <row r="578" spans="1:15" ht="15" customHeight="1">
      <c r="A578" s="10">
        <v>45715</v>
      </c>
      <c r="B578" s="166"/>
      <c r="C578" t="s">
        <v>68</v>
      </c>
      <c r="D578">
        <v>1</v>
      </c>
      <c r="E578">
        <v>1</v>
      </c>
      <c r="F578"/>
      <c r="G578"/>
      <c r="H578"/>
      <c r="I578"/>
      <c r="J578" s="17">
        <f t="shared" ref="J578:J641" si="9">IF(D578=1,7.4,"")</f>
        <v>7.4</v>
      </c>
      <c r="K578" s="167"/>
      <c r="L578" s="161"/>
      <c r="M578"/>
      <c r="N578"/>
      <c r="O578"/>
    </row>
    <row r="579" spans="1:15" ht="15" customHeight="1">
      <c r="A579" s="10">
        <v>45716</v>
      </c>
      <c r="B579" s="166"/>
      <c r="C579" t="s">
        <v>69</v>
      </c>
      <c r="D579">
        <v>1</v>
      </c>
      <c r="E579">
        <v>1</v>
      </c>
      <c r="F579"/>
      <c r="G579"/>
      <c r="H579"/>
      <c r="I579"/>
      <c r="J579" s="17">
        <f t="shared" si="9"/>
        <v>7.4</v>
      </c>
      <c r="K579" s="167"/>
      <c r="L579" s="161"/>
      <c r="M579"/>
      <c r="N579"/>
      <c r="O579"/>
    </row>
    <row r="580" spans="1:15" ht="15" customHeight="1">
      <c r="A580" s="10">
        <v>45717</v>
      </c>
      <c r="B580" s="168"/>
      <c r="C580" s="14" t="s">
        <v>70</v>
      </c>
      <c r="D580" s="19"/>
      <c r="E580" s="19"/>
      <c r="F580" s="19"/>
      <c r="G580" s="19"/>
      <c r="H580" s="14">
        <v>1</v>
      </c>
      <c r="I580" s="14"/>
      <c r="J580" s="17" t="str">
        <f t="shared" si="9"/>
        <v/>
      </c>
      <c r="K580" s="167"/>
      <c r="L580" s="161"/>
      <c r="M580"/>
      <c r="N580"/>
      <c r="O580"/>
    </row>
    <row r="581" spans="1:15" ht="15" customHeight="1">
      <c r="A581" s="10">
        <v>45718</v>
      </c>
      <c r="B581" s="168"/>
      <c r="C581" s="14" t="s">
        <v>71</v>
      </c>
      <c r="D581" s="19"/>
      <c r="E581" s="19"/>
      <c r="F581" s="19"/>
      <c r="G581" s="19"/>
      <c r="H581" s="14">
        <v>1</v>
      </c>
      <c r="I581" s="14"/>
      <c r="J581" s="17" t="str">
        <f t="shared" si="9"/>
        <v/>
      </c>
      <c r="K581" s="167"/>
      <c r="L581" s="161"/>
      <c r="M581"/>
      <c r="N581"/>
      <c r="O581"/>
    </row>
    <row r="582" spans="1:15" ht="15" customHeight="1">
      <c r="A582" s="10">
        <v>45719</v>
      </c>
      <c r="B582" s="166">
        <v>10</v>
      </c>
      <c r="C582" t="s">
        <v>72</v>
      </c>
      <c r="D582">
        <v>1</v>
      </c>
      <c r="E582">
        <v>1</v>
      </c>
      <c r="F582"/>
      <c r="G582"/>
      <c r="H582"/>
      <c r="I582"/>
      <c r="J582" s="17">
        <f t="shared" si="9"/>
        <v>7.4</v>
      </c>
      <c r="K582" s="167"/>
      <c r="L582" s="161"/>
      <c r="M582"/>
      <c r="N582"/>
      <c r="O582"/>
    </row>
    <row r="583" spans="1:15" ht="15" customHeight="1">
      <c r="A583" s="10">
        <v>45720</v>
      </c>
      <c r="B583" s="166"/>
      <c r="C583" t="s">
        <v>66</v>
      </c>
      <c r="D583">
        <v>1</v>
      </c>
      <c r="E583">
        <v>1</v>
      </c>
      <c r="F583"/>
      <c r="G583"/>
      <c r="H583"/>
      <c r="I583"/>
      <c r="J583" s="17">
        <f t="shared" si="9"/>
        <v>7.4</v>
      </c>
      <c r="K583" s="167"/>
      <c r="L583" s="161"/>
      <c r="M583"/>
      <c r="N583"/>
      <c r="O583"/>
    </row>
    <row r="584" spans="1:15" ht="15" customHeight="1">
      <c r="A584" s="10">
        <v>45721</v>
      </c>
      <c r="B584" s="166"/>
      <c r="C584" t="s">
        <v>67</v>
      </c>
      <c r="D584">
        <v>1</v>
      </c>
      <c r="E584">
        <v>1</v>
      </c>
      <c r="F584"/>
      <c r="G584"/>
      <c r="H584"/>
      <c r="I584"/>
      <c r="J584" s="17">
        <f t="shared" si="9"/>
        <v>7.4</v>
      </c>
      <c r="K584" s="167"/>
      <c r="L584" s="161"/>
      <c r="M584"/>
      <c r="N584"/>
      <c r="O584"/>
    </row>
    <row r="585" spans="1:15" ht="15" customHeight="1">
      <c r="A585" s="10">
        <v>45722</v>
      </c>
      <c r="B585" s="166"/>
      <c r="C585" t="s">
        <v>68</v>
      </c>
      <c r="D585">
        <v>1</v>
      </c>
      <c r="E585">
        <v>1</v>
      </c>
      <c r="F585"/>
      <c r="G585"/>
      <c r="H585"/>
      <c r="I585"/>
      <c r="J585" s="17">
        <f t="shared" si="9"/>
        <v>7.4</v>
      </c>
      <c r="K585" s="167"/>
      <c r="L585" s="161"/>
      <c r="M585"/>
      <c r="N585"/>
      <c r="O585"/>
    </row>
    <row r="586" spans="1:15" ht="15" customHeight="1">
      <c r="A586" s="10">
        <v>45723</v>
      </c>
      <c r="B586" s="166"/>
      <c r="C586" t="s">
        <v>69</v>
      </c>
      <c r="D586">
        <v>1</v>
      </c>
      <c r="E586">
        <v>1</v>
      </c>
      <c r="F586"/>
      <c r="G586"/>
      <c r="H586"/>
      <c r="I586"/>
      <c r="J586" s="17">
        <f t="shared" si="9"/>
        <v>7.4</v>
      </c>
      <c r="K586" s="167"/>
      <c r="L586" s="161"/>
      <c r="M586"/>
      <c r="N586"/>
      <c r="O586"/>
    </row>
    <row r="587" spans="1:15" ht="15" customHeight="1">
      <c r="A587" s="10">
        <v>45724</v>
      </c>
      <c r="B587" s="168"/>
      <c r="C587" s="14" t="s">
        <v>70</v>
      </c>
      <c r="D587" s="19"/>
      <c r="E587" s="19"/>
      <c r="F587" s="19"/>
      <c r="G587" s="19"/>
      <c r="H587" s="14">
        <v>1</v>
      </c>
      <c r="I587" s="14"/>
      <c r="J587" s="17" t="str">
        <f t="shared" si="9"/>
        <v/>
      </c>
      <c r="K587" s="167"/>
      <c r="L587" s="161"/>
      <c r="M587"/>
      <c r="N587"/>
      <c r="O587"/>
    </row>
    <row r="588" spans="1:15" ht="15" customHeight="1">
      <c r="A588" s="10">
        <v>45725</v>
      </c>
      <c r="B588" s="168"/>
      <c r="C588" s="14" t="s">
        <v>71</v>
      </c>
      <c r="D588" s="19"/>
      <c r="E588" s="19"/>
      <c r="F588" s="19"/>
      <c r="G588" s="19"/>
      <c r="H588" s="14">
        <v>1</v>
      </c>
      <c r="I588" s="14"/>
      <c r="J588" s="17" t="str">
        <f t="shared" si="9"/>
        <v/>
      </c>
      <c r="K588" s="167"/>
      <c r="L588" s="161"/>
      <c r="M588"/>
      <c r="N588"/>
      <c r="O588"/>
    </row>
    <row r="589" spans="1:15" ht="15" customHeight="1">
      <c r="A589" s="10">
        <v>45726</v>
      </c>
      <c r="B589" s="166">
        <v>11</v>
      </c>
      <c r="C589" t="s">
        <v>72</v>
      </c>
      <c r="D589">
        <v>1</v>
      </c>
      <c r="E589">
        <v>1</v>
      </c>
      <c r="F589"/>
      <c r="G589"/>
      <c r="H589"/>
      <c r="I589"/>
      <c r="J589" s="17">
        <f t="shared" si="9"/>
        <v>7.4</v>
      </c>
      <c r="K589" s="167"/>
      <c r="L589" s="161"/>
      <c r="M589"/>
      <c r="N589"/>
      <c r="O589"/>
    </row>
    <row r="590" spans="1:15" ht="15" customHeight="1">
      <c r="A590" s="10">
        <v>45727</v>
      </c>
      <c r="B590" s="166"/>
      <c r="C590" t="s">
        <v>66</v>
      </c>
      <c r="D590">
        <v>1</v>
      </c>
      <c r="E590">
        <v>1</v>
      </c>
      <c r="F590"/>
      <c r="G590"/>
      <c r="H590"/>
      <c r="I590"/>
      <c r="J590" s="17">
        <f t="shared" si="9"/>
        <v>7.4</v>
      </c>
      <c r="K590" s="167"/>
      <c r="L590" s="161"/>
      <c r="M590"/>
      <c r="N590"/>
      <c r="O590"/>
    </row>
    <row r="591" spans="1:15" ht="15" customHeight="1">
      <c r="A591" s="10">
        <v>45728</v>
      </c>
      <c r="B591" s="166"/>
      <c r="C591" t="s">
        <v>67</v>
      </c>
      <c r="D591">
        <v>1</v>
      </c>
      <c r="E591">
        <v>1</v>
      </c>
      <c r="F591"/>
      <c r="G591"/>
      <c r="H591"/>
      <c r="I591"/>
      <c r="J591" s="17">
        <f t="shared" si="9"/>
        <v>7.4</v>
      </c>
      <c r="K591" s="167"/>
      <c r="L591" s="161"/>
      <c r="M591"/>
      <c r="N591"/>
      <c r="O591"/>
    </row>
    <row r="592" spans="1:15" ht="15" customHeight="1">
      <c r="A592" s="10">
        <v>45729</v>
      </c>
      <c r="B592" s="166"/>
      <c r="C592" t="s">
        <v>68</v>
      </c>
      <c r="D592">
        <v>1</v>
      </c>
      <c r="E592">
        <v>1</v>
      </c>
      <c r="F592"/>
      <c r="G592"/>
      <c r="H592"/>
      <c r="I592"/>
      <c r="J592" s="17">
        <f t="shared" si="9"/>
        <v>7.4</v>
      </c>
      <c r="K592" s="167"/>
      <c r="L592" s="161"/>
      <c r="M592"/>
      <c r="N592"/>
      <c r="O592"/>
    </row>
    <row r="593" spans="1:15" ht="15" customHeight="1">
      <c r="A593" s="10">
        <v>45730</v>
      </c>
      <c r="B593" s="166"/>
      <c r="C593" t="s">
        <v>69</v>
      </c>
      <c r="D593">
        <v>1</v>
      </c>
      <c r="E593">
        <v>1</v>
      </c>
      <c r="F593"/>
      <c r="G593"/>
      <c r="H593"/>
      <c r="I593"/>
      <c r="J593" s="17">
        <f t="shared" si="9"/>
        <v>7.4</v>
      </c>
      <c r="K593" s="167"/>
      <c r="L593" s="161"/>
      <c r="M593"/>
      <c r="N593"/>
      <c r="O593"/>
    </row>
    <row r="594" spans="1:15" ht="15" customHeight="1">
      <c r="A594" s="10">
        <v>45731</v>
      </c>
      <c r="B594" s="168"/>
      <c r="C594" s="14" t="s">
        <v>70</v>
      </c>
      <c r="D594" s="19"/>
      <c r="E594" s="19"/>
      <c r="F594" s="19"/>
      <c r="G594" s="19"/>
      <c r="H594" s="14">
        <v>1</v>
      </c>
      <c r="I594" s="14"/>
      <c r="J594" s="17" t="str">
        <f t="shared" si="9"/>
        <v/>
      </c>
      <c r="K594" s="167"/>
      <c r="L594" s="161"/>
      <c r="M594"/>
      <c r="N594"/>
      <c r="O594"/>
    </row>
    <row r="595" spans="1:15" ht="15" customHeight="1">
      <c r="A595" s="10">
        <v>45732</v>
      </c>
      <c r="B595" s="168"/>
      <c r="C595" s="14" t="s">
        <v>71</v>
      </c>
      <c r="D595" s="19"/>
      <c r="E595" s="19"/>
      <c r="F595" s="19"/>
      <c r="G595" s="19"/>
      <c r="H595" s="14">
        <v>1</v>
      </c>
      <c r="I595" s="14"/>
      <c r="J595" s="17" t="str">
        <f t="shared" si="9"/>
        <v/>
      </c>
      <c r="K595" s="167"/>
      <c r="L595" s="161"/>
      <c r="M595"/>
      <c r="N595"/>
      <c r="O595"/>
    </row>
    <row r="596" spans="1:15" ht="15" customHeight="1">
      <c r="A596" s="10">
        <v>45733</v>
      </c>
      <c r="B596" s="166">
        <v>12</v>
      </c>
      <c r="C596" t="s">
        <v>72</v>
      </c>
      <c r="D596">
        <v>1</v>
      </c>
      <c r="E596">
        <v>1</v>
      </c>
      <c r="F596"/>
      <c r="G596"/>
      <c r="H596"/>
      <c r="I596"/>
      <c r="J596" s="17">
        <f t="shared" si="9"/>
        <v>7.4</v>
      </c>
      <c r="K596" s="167"/>
      <c r="L596" s="161"/>
      <c r="M596"/>
      <c r="N596"/>
      <c r="O596"/>
    </row>
    <row r="597" spans="1:15" ht="15" customHeight="1">
      <c r="A597" s="10">
        <v>45734</v>
      </c>
      <c r="B597" s="166"/>
      <c r="C597" t="s">
        <v>66</v>
      </c>
      <c r="D597">
        <v>1</v>
      </c>
      <c r="E597">
        <v>1</v>
      </c>
      <c r="F597"/>
      <c r="G597"/>
      <c r="H597"/>
      <c r="I597"/>
      <c r="J597" s="17">
        <f t="shared" si="9"/>
        <v>7.4</v>
      </c>
      <c r="K597" s="167"/>
      <c r="L597" s="161"/>
      <c r="M597"/>
      <c r="N597"/>
      <c r="O597"/>
    </row>
    <row r="598" spans="1:15" ht="15" customHeight="1">
      <c r="A598" s="10">
        <v>45735</v>
      </c>
      <c r="B598" s="166"/>
      <c r="C598" t="s">
        <v>67</v>
      </c>
      <c r="D598">
        <v>1</v>
      </c>
      <c r="E598">
        <v>1</v>
      </c>
      <c r="F598"/>
      <c r="G598"/>
      <c r="H598"/>
      <c r="I598"/>
      <c r="J598" s="17">
        <f t="shared" si="9"/>
        <v>7.4</v>
      </c>
      <c r="K598" s="167"/>
      <c r="L598" s="161"/>
      <c r="M598"/>
      <c r="N598"/>
      <c r="O598"/>
    </row>
    <row r="599" spans="1:15" ht="15" customHeight="1">
      <c r="A599" s="10">
        <v>45736</v>
      </c>
      <c r="B599" s="166"/>
      <c r="C599" t="s">
        <v>68</v>
      </c>
      <c r="D599">
        <v>1</v>
      </c>
      <c r="E599">
        <v>1</v>
      </c>
      <c r="F599"/>
      <c r="G599"/>
      <c r="H599"/>
      <c r="I599"/>
      <c r="J599" s="17">
        <f t="shared" si="9"/>
        <v>7.4</v>
      </c>
      <c r="K599" s="167"/>
      <c r="L599" s="161"/>
      <c r="M599"/>
      <c r="N599"/>
      <c r="O599"/>
    </row>
    <row r="600" spans="1:15" ht="15" customHeight="1">
      <c r="A600" s="10">
        <v>45737</v>
      </c>
      <c r="B600" s="166"/>
      <c r="C600" t="s">
        <v>69</v>
      </c>
      <c r="D600">
        <v>1</v>
      </c>
      <c r="E600">
        <v>1</v>
      </c>
      <c r="F600"/>
      <c r="G600"/>
      <c r="H600"/>
      <c r="I600"/>
      <c r="J600" s="17">
        <f t="shared" si="9"/>
        <v>7.4</v>
      </c>
      <c r="K600" s="167"/>
      <c r="L600" s="161"/>
      <c r="M600"/>
      <c r="N600"/>
      <c r="O600"/>
    </row>
    <row r="601" spans="1:15" ht="15" customHeight="1">
      <c r="A601" s="10">
        <v>45738</v>
      </c>
      <c r="B601" s="168"/>
      <c r="C601" s="14" t="s">
        <v>70</v>
      </c>
      <c r="D601" s="19"/>
      <c r="E601" s="19"/>
      <c r="F601" s="19"/>
      <c r="G601" s="19"/>
      <c r="H601" s="14">
        <v>1</v>
      </c>
      <c r="I601" s="14"/>
      <c r="J601" s="17" t="str">
        <f t="shared" si="9"/>
        <v/>
      </c>
      <c r="K601" s="167"/>
      <c r="L601" s="161"/>
      <c r="M601"/>
      <c r="N601"/>
      <c r="O601"/>
    </row>
    <row r="602" spans="1:15" ht="15" customHeight="1">
      <c r="A602" s="10">
        <v>45739</v>
      </c>
      <c r="B602" s="168"/>
      <c r="C602" s="14" t="s">
        <v>71</v>
      </c>
      <c r="D602" s="19"/>
      <c r="E602" s="19"/>
      <c r="F602" s="19"/>
      <c r="G602" s="19"/>
      <c r="H602" s="14">
        <v>1</v>
      </c>
      <c r="I602" s="14"/>
      <c r="J602" s="17" t="str">
        <f t="shared" si="9"/>
        <v/>
      </c>
      <c r="K602" s="167"/>
      <c r="L602" s="161"/>
      <c r="M602"/>
      <c r="N602"/>
      <c r="O602"/>
    </row>
    <row r="603" spans="1:15" ht="15" customHeight="1">
      <c r="A603" s="10">
        <v>45740</v>
      </c>
      <c r="B603" s="166">
        <v>13</v>
      </c>
      <c r="C603" t="s">
        <v>72</v>
      </c>
      <c r="D603">
        <v>1</v>
      </c>
      <c r="E603">
        <v>1</v>
      </c>
      <c r="F603"/>
      <c r="G603"/>
      <c r="H603"/>
      <c r="I603"/>
      <c r="J603" s="17">
        <f t="shared" si="9"/>
        <v>7.4</v>
      </c>
      <c r="K603" s="167"/>
      <c r="L603" s="161"/>
      <c r="M603"/>
      <c r="N603"/>
      <c r="O603"/>
    </row>
    <row r="604" spans="1:15" ht="15" customHeight="1">
      <c r="A604" s="10">
        <v>45741</v>
      </c>
      <c r="B604" s="166"/>
      <c r="C604" t="s">
        <v>66</v>
      </c>
      <c r="D604">
        <v>1</v>
      </c>
      <c r="E604">
        <v>1</v>
      </c>
      <c r="F604"/>
      <c r="G604"/>
      <c r="H604"/>
      <c r="I604"/>
      <c r="J604" s="17">
        <f t="shared" si="9"/>
        <v>7.4</v>
      </c>
      <c r="K604" s="167"/>
      <c r="L604" s="161"/>
      <c r="M604"/>
      <c r="N604"/>
      <c r="O604"/>
    </row>
    <row r="605" spans="1:15" ht="15" customHeight="1">
      <c r="A605" s="10">
        <v>45742</v>
      </c>
      <c r="B605" s="166"/>
      <c r="C605" t="s">
        <v>67</v>
      </c>
      <c r="D605">
        <v>1</v>
      </c>
      <c r="E605">
        <v>1</v>
      </c>
      <c r="F605"/>
      <c r="G605"/>
      <c r="H605"/>
      <c r="I605"/>
      <c r="J605" s="17">
        <f t="shared" si="9"/>
        <v>7.4</v>
      </c>
      <c r="K605" s="167"/>
      <c r="L605" s="161"/>
      <c r="M605"/>
      <c r="N605"/>
      <c r="O605"/>
    </row>
    <row r="606" spans="1:15" ht="15" customHeight="1">
      <c r="A606" s="10">
        <v>45743</v>
      </c>
      <c r="B606" s="166"/>
      <c r="C606" t="s">
        <v>68</v>
      </c>
      <c r="D606">
        <v>1</v>
      </c>
      <c r="E606">
        <v>1</v>
      </c>
      <c r="F606"/>
      <c r="G606"/>
      <c r="H606"/>
      <c r="I606"/>
      <c r="J606" s="17">
        <f t="shared" si="9"/>
        <v>7.4</v>
      </c>
      <c r="K606" s="167"/>
      <c r="L606" s="161"/>
      <c r="M606"/>
      <c r="N606"/>
      <c r="O606"/>
    </row>
    <row r="607" spans="1:15" ht="15" customHeight="1">
      <c r="A607" s="10">
        <v>45744</v>
      </c>
      <c r="B607" s="166"/>
      <c r="C607" t="s">
        <v>69</v>
      </c>
      <c r="D607">
        <v>1</v>
      </c>
      <c r="E607">
        <v>1</v>
      </c>
      <c r="F607"/>
      <c r="G607"/>
      <c r="H607"/>
      <c r="I607"/>
      <c r="J607" s="17">
        <f t="shared" si="9"/>
        <v>7.4</v>
      </c>
      <c r="K607" s="167"/>
      <c r="L607" s="161"/>
      <c r="M607"/>
      <c r="N607"/>
      <c r="O607"/>
    </row>
    <row r="608" spans="1:15" ht="15" customHeight="1">
      <c r="A608" s="10">
        <v>45745</v>
      </c>
      <c r="B608" s="168"/>
      <c r="C608" s="14" t="s">
        <v>70</v>
      </c>
      <c r="D608" s="19"/>
      <c r="E608" s="19"/>
      <c r="F608" s="19"/>
      <c r="G608" s="19"/>
      <c r="H608" s="14">
        <v>1</v>
      </c>
      <c r="I608" s="14"/>
      <c r="J608" s="17" t="str">
        <f t="shared" si="9"/>
        <v/>
      </c>
      <c r="K608" s="167"/>
      <c r="L608" s="161"/>
      <c r="M608"/>
      <c r="N608"/>
      <c r="O608"/>
    </row>
    <row r="609" spans="1:15" ht="15" customHeight="1">
      <c r="A609" s="10">
        <v>45746</v>
      </c>
      <c r="B609" s="168"/>
      <c r="C609" s="14" t="s">
        <v>71</v>
      </c>
      <c r="D609" s="19"/>
      <c r="E609" s="19"/>
      <c r="F609" s="19"/>
      <c r="G609" s="19"/>
      <c r="H609" s="14">
        <v>1</v>
      </c>
      <c r="I609" s="14"/>
      <c r="J609" s="17" t="str">
        <f t="shared" si="9"/>
        <v/>
      </c>
      <c r="K609" s="167"/>
      <c r="L609" s="161"/>
      <c r="M609"/>
      <c r="N609"/>
      <c r="O609"/>
    </row>
    <row r="610" spans="1:15" ht="15" customHeight="1">
      <c r="A610" s="10">
        <v>45747</v>
      </c>
      <c r="B610" s="166">
        <v>14</v>
      </c>
      <c r="C610" t="s">
        <v>72</v>
      </c>
      <c r="D610">
        <v>1</v>
      </c>
      <c r="E610">
        <v>1</v>
      </c>
      <c r="F610"/>
      <c r="G610"/>
      <c r="H610"/>
      <c r="I610"/>
      <c r="J610" s="17">
        <f t="shared" si="9"/>
        <v>7.4</v>
      </c>
      <c r="K610" s="167"/>
      <c r="L610" s="161"/>
      <c r="M610"/>
      <c r="N610"/>
      <c r="O610"/>
    </row>
    <row r="611" spans="1:15" ht="15" customHeight="1">
      <c r="A611" s="10">
        <v>45748</v>
      </c>
      <c r="B611" s="166"/>
      <c r="C611" t="s">
        <v>66</v>
      </c>
      <c r="D611">
        <v>1</v>
      </c>
      <c r="E611">
        <v>1</v>
      </c>
      <c r="F611"/>
      <c r="G611"/>
      <c r="H611"/>
      <c r="I611"/>
      <c r="J611" s="17">
        <f t="shared" si="9"/>
        <v>7.4</v>
      </c>
      <c r="K611" s="167"/>
      <c r="L611" s="161"/>
      <c r="M611"/>
      <c r="N611"/>
      <c r="O611"/>
    </row>
    <row r="612" spans="1:15" ht="15" customHeight="1">
      <c r="A612" s="10">
        <v>45749</v>
      </c>
      <c r="B612" s="166"/>
      <c r="C612" t="s">
        <v>67</v>
      </c>
      <c r="D612">
        <v>1</v>
      </c>
      <c r="E612">
        <v>1</v>
      </c>
      <c r="F612"/>
      <c r="G612"/>
      <c r="H612"/>
      <c r="I612"/>
      <c r="J612" s="17">
        <f t="shared" si="9"/>
        <v>7.4</v>
      </c>
      <c r="K612" s="167"/>
      <c r="L612" s="161"/>
      <c r="M612"/>
      <c r="N612"/>
      <c r="O612"/>
    </row>
    <row r="613" spans="1:15" ht="15" customHeight="1">
      <c r="A613" s="10">
        <v>45750</v>
      </c>
      <c r="B613" s="166"/>
      <c r="C613" t="s">
        <v>68</v>
      </c>
      <c r="D613">
        <v>1</v>
      </c>
      <c r="E613">
        <v>1</v>
      </c>
      <c r="F613"/>
      <c r="G613"/>
      <c r="H613"/>
      <c r="I613"/>
      <c r="J613" s="17">
        <f t="shared" si="9"/>
        <v>7.4</v>
      </c>
      <c r="K613" s="167"/>
      <c r="L613" s="161"/>
      <c r="M613"/>
      <c r="N613"/>
      <c r="O613"/>
    </row>
    <row r="614" spans="1:15" ht="15" customHeight="1">
      <c r="A614" s="10">
        <v>45751</v>
      </c>
      <c r="B614" s="166"/>
      <c r="C614" t="s">
        <v>69</v>
      </c>
      <c r="D614">
        <v>1</v>
      </c>
      <c r="E614">
        <v>1</v>
      </c>
      <c r="F614"/>
      <c r="G614"/>
      <c r="H614"/>
      <c r="I614"/>
      <c r="J614" s="17">
        <f t="shared" si="9"/>
        <v>7.4</v>
      </c>
      <c r="K614" s="167"/>
      <c r="L614" s="161"/>
      <c r="M614"/>
      <c r="N614"/>
      <c r="O614"/>
    </row>
    <row r="615" spans="1:15" ht="15" customHeight="1">
      <c r="A615" s="10">
        <v>45752</v>
      </c>
      <c r="B615" s="168"/>
      <c r="C615" s="14" t="s">
        <v>70</v>
      </c>
      <c r="D615" s="19"/>
      <c r="E615" s="19"/>
      <c r="F615" s="19"/>
      <c r="G615" s="19"/>
      <c r="H615" s="14">
        <v>1</v>
      </c>
      <c r="I615" s="14"/>
      <c r="J615" s="17" t="str">
        <f t="shared" si="9"/>
        <v/>
      </c>
      <c r="K615" s="167"/>
      <c r="L615" s="161"/>
      <c r="M615"/>
      <c r="N615"/>
      <c r="O615"/>
    </row>
    <row r="616" spans="1:15" ht="15" customHeight="1">
      <c r="A616" s="10">
        <v>45753</v>
      </c>
      <c r="B616" s="168"/>
      <c r="C616" s="14" t="s">
        <v>71</v>
      </c>
      <c r="D616" s="19"/>
      <c r="E616" s="19"/>
      <c r="F616" s="19"/>
      <c r="G616" s="19"/>
      <c r="H616" s="14">
        <v>1</v>
      </c>
      <c r="I616" s="14"/>
      <c r="J616" s="17" t="str">
        <f t="shared" si="9"/>
        <v/>
      </c>
      <c r="K616" s="167"/>
      <c r="L616" s="161"/>
      <c r="M616"/>
      <c r="N616"/>
      <c r="O616"/>
    </row>
    <row r="617" spans="1:15" ht="15" customHeight="1">
      <c r="A617" s="10">
        <v>45754</v>
      </c>
      <c r="B617" s="166">
        <v>15</v>
      </c>
      <c r="C617" t="s">
        <v>72</v>
      </c>
      <c r="D617">
        <v>1</v>
      </c>
      <c r="E617">
        <v>1</v>
      </c>
      <c r="F617"/>
      <c r="G617"/>
      <c r="H617"/>
      <c r="I617"/>
      <c r="J617" s="17">
        <f t="shared" si="9"/>
        <v>7.4</v>
      </c>
      <c r="K617" s="167"/>
      <c r="L617" s="161"/>
      <c r="M617"/>
      <c r="N617"/>
      <c r="O617"/>
    </row>
    <row r="618" spans="1:15" ht="15" customHeight="1">
      <c r="A618" s="10">
        <v>45755</v>
      </c>
      <c r="B618" s="166"/>
      <c r="C618" t="s">
        <v>66</v>
      </c>
      <c r="D618">
        <v>1</v>
      </c>
      <c r="E618">
        <v>1</v>
      </c>
      <c r="F618"/>
      <c r="G618"/>
      <c r="H618"/>
      <c r="I618"/>
      <c r="J618" s="17">
        <f t="shared" si="9"/>
        <v>7.4</v>
      </c>
      <c r="K618" s="167"/>
      <c r="L618" s="161"/>
      <c r="M618"/>
      <c r="N618"/>
      <c r="O618"/>
    </row>
    <row r="619" spans="1:15" ht="15" customHeight="1">
      <c r="A619" s="10">
        <v>45756</v>
      </c>
      <c r="B619" s="166"/>
      <c r="C619" t="s">
        <v>67</v>
      </c>
      <c r="D619">
        <v>1</v>
      </c>
      <c r="E619">
        <v>1</v>
      </c>
      <c r="F619"/>
      <c r="G619"/>
      <c r="H619"/>
      <c r="I619"/>
      <c r="J619" s="17">
        <f t="shared" si="9"/>
        <v>7.4</v>
      </c>
      <c r="K619" s="167"/>
      <c r="L619" s="161"/>
      <c r="M619"/>
      <c r="N619"/>
      <c r="O619"/>
    </row>
    <row r="620" spans="1:15" ht="15" customHeight="1">
      <c r="A620" s="10">
        <v>45757</v>
      </c>
      <c r="B620" s="166"/>
      <c r="C620" t="s">
        <v>68</v>
      </c>
      <c r="D620">
        <v>1</v>
      </c>
      <c r="E620">
        <v>1</v>
      </c>
      <c r="F620"/>
      <c r="G620"/>
      <c r="H620"/>
      <c r="I620"/>
      <c r="J620" s="17">
        <f t="shared" si="9"/>
        <v>7.4</v>
      </c>
      <c r="K620" s="167"/>
      <c r="L620" s="161"/>
      <c r="M620"/>
      <c r="N620"/>
      <c r="O620"/>
    </row>
    <row r="621" spans="1:15" ht="15" customHeight="1">
      <c r="A621" s="10">
        <v>45758</v>
      </c>
      <c r="B621" s="166"/>
      <c r="C621" t="s">
        <v>69</v>
      </c>
      <c r="D621">
        <v>1</v>
      </c>
      <c r="E621">
        <v>1</v>
      </c>
      <c r="F621"/>
      <c r="G621"/>
      <c r="H621"/>
      <c r="I621"/>
      <c r="J621" s="17">
        <f t="shared" si="9"/>
        <v>7.4</v>
      </c>
      <c r="K621" s="167"/>
      <c r="L621" s="161"/>
      <c r="M621"/>
      <c r="N621"/>
      <c r="O621"/>
    </row>
    <row r="622" spans="1:15" ht="15" customHeight="1">
      <c r="A622" s="10">
        <v>45759</v>
      </c>
      <c r="B622" s="168"/>
      <c r="C622" s="14" t="s">
        <v>70</v>
      </c>
      <c r="D622" s="19"/>
      <c r="E622" s="19"/>
      <c r="F622" s="19"/>
      <c r="G622" s="19"/>
      <c r="H622" s="14">
        <v>1</v>
      </c>
      <c r="I622" s="14"/>
      <c r="J622" s="17" t="str">
        <f t="shared" si="9"/>
        <v/>
      </c>
      <c r="K622" s="167"/>
      <c r="L622" s="161"/>
      <c r="M622"/>
      <c r="N622"/>
      <c r="O622"/>
    </row>
    <row r="623" spans="1:15" ht="15" customHeight="1">
      <c r="A623" s="10">
        <v>45760</v>
      </c>
      <c r="B623" s="168"/>
      <c r="C623" s="14" t="s">
        <v>71</v>
      </c>
      <c r="D623" s="19"/>
      <c r="E623" s="19"/>
      <c r="F623" s="19"/>
      <c r="G623" s="19"/>
      <c r="H623" s="14">
        <v>1</v>
      </c>
      <c r="I623" s="14"/>
      <c r="J623" s="17" t="str">
        <f t="shared" si="9"/>
        <v/>
      </c>
      <c r="K623" s="167"/>
      <c r="L623" s="161"/>
      <c r="M623"/>
      <c r="N623"/>
      <c r="O623"/>
    </row>
    <row r="624" spans="1:15" ht="15" customHeight="1">
      <c r="A624" s="10">
        <v>45761</v>
      </c>
      <c r="B624" s="166">
        <v>16</v>
      </c>
      <c r="C624" t="s">
        <v>72</v>
      </c>
      <c r="D624">
        <v>1</v>
      </c>
      <c r="E624"/>
      <c r="F624"/>
      <c r="G624"/>
      <c r="H624"/>
      <c r="I624"/>
      <c r="J624" s="17">
        <f t="shared" si="9"/>
        <v>7.4</v>
      </c>
      <c r="K624" s="167"/>
      <c r="L624" s="161"/>
      <c r="M624"/>
      <c r="N624"/>
      <c r="O624"/>
    </row>
    <row r="625" spans="1:15" ht="15" customHeight="1">
      <c r="A625" s="10">
        <v>45762</v>
      </c>
      <c r="B625" s="166"/>
      <c r="C625" t="s">
        <v>66</v>
      </c>
      <c r="D625">
        <v>1</v>
      </c>
      <c r="E625"/>
      <c r="F625"/>
      <c r="G625"/>
      <c r="H625"/>
      <c r="I625"/>
      <c r="J625" s="17">
        <f t="shared" si="9"/>
        <v>7.4</v>
      </c>
      <c r="K625" s="167"/>
      <c r="L625" s="161"/>
      <c r="M625"/>
      <c r="N625"/>
      <c r="O625"/>
    </row>
    <row r="626" spans="1:15" ht="15" customHeight="1">
      <c r="A626" s="10">
        <v>45763</v>
      </c>
      <c r="B626" s="166"/>
      <c r="C626" t="s">
        <v>67</v>
      </c>
      <c r="D626">
        <v>1</v>
      </c>
      <c r="E626"/>
      <c r="F626"/>
      <c r="G626"/>
      <c r="H626"/>
      <c r="I626"/>
      <c r="J626" s="17">
        <f t="shared" si="9"/>
        <v>7.4</v>
      </c>
      <c r="K626" s="167"/>
      <c r="L626" s="161"/>
      <c r="M626"/>
      <c r="N626"/>
      <c r="O626"/>
    </row>
    <row r="627" spans="1:15" ht="15" customHeight="1">
      <c r="A627" s="10">
        <v>45764</v>
      </c>
      <c r="B627" s="171"/>
      <c r="C627" t="s">
        <v>68</v>
      </c>
      <c r="D627" s="24"/>
      <c r="E627"/>
      <c r="F627"/>
      <c r="G627">
        <v>1</v>
      </c>
      <c r="H627"/>
      <c r="I627"/>
      <c r="J627" s="17" t="str">
        <f t="shared" si="9"/>
        <v/>
      </c>
      <c r="K627" s="167"/>
      <c r="L627" s="161"/>
      <c r="M627"/>
      <c r="N627"/>
      <c r="O627"/>
    </row>
    <row r="628" spans="1:15" ht="15" customHeight="1">
      <c r="A628" s="10">
        <v>45765</v>
      </c>
      <c r="B628" s="171"/>
      <c r="C628" t="s">
        <v>69</v>
      </c>
      <c r="D628" s="24"/>
      <c r="E628"/>
      <c r="F628"/>
      <c r="G628">
        <v>1</v>
      </c>
      <c r="H628"/>
      <c r="I628"/>
      <c r="J628" s="17" t="str">
        <f t="shared" si="9"/>
        <v/>
      </c>
      <c r="K628" s="167"/>
      <c r="L628" s="161"/>
      <c r="M628"/>
      <c r="N628"/>
      <c r="O628"/>
    </row>
    <row r="629" spans="1:15" ht="15" customHeight="1">
      <c r="A629" s="10">
        <v>45766</v>
      </c>
      <c r="B629" s="168"/>
      <c r="C629" s="14" t="s">
        <v>70</v>
      </c>
      <c r="D629" s="19"/>
      <c r="E629" s="19"/>
      <c r="F629" s="19"/>
      <c r="G629" s="19"/>
      <c r="H629" s="14">
        <v>1</v>
      </c>
      <c r="I629" s="14"/>
      <c r="J629" s="17" t="str">
        <f t="shared" si="9"/>
        <v/>
      </c>
      <c r="K629" s="167"/>
      <c r="L629" s="161"/>
      <c r="M629"/>
      <c r="N629"/>
      <c r="O629"/>
    </row>
    <row r="630" spans="1:15" ht="15" customHeight="1">
      <c r="A630" s="10">
        <v>45767</v>
      </c>
      <c r="B630" s="168"/>
      <c r="C630" s="14" t="s">
        <v>71</v>
      </c>
      <c r="D630" s="19"/>
      <c r="E630" s="19"/>
      <c r="F630" s="19"/>
      <c r="G630" s="19"/>
      <c r="H630" s="14">
        <v>1</v>
      </c>
      <c r="I630" s="14"/>
      <c r="J630" s="17" t="str">
        <f t="shared" si="9"/>
        <v/>
      </c>
      <c r="K630" s="167"/>
      <c r="L630" s="161"/>
      <c r="M630"/>
      <c r="N630"/>
      <c r="O630"/>
    </row>
    <row r="631" spans="1:15" ht="15" customHeight="1">
      <c r="A631" s="10">
        <v>45768</v>
      </c>
      <c r="B631" s="171">
        <v>17</v>
      </c>
      <c r="C631" t="s">
        <v>72</v>
      </c>
      <c r="D631" s="24"/>
      <c r="E631"/>
      <c r="F631"/>
      <c r="G631">
        <v>1</v>
      </c>
      <c r="H631"/>
      <c r="I631"/>
      <c r="J631" s="17" t="str">
        <f t="shared" si="9"/>
        <v/>
      </c>
      <c r="K631" s="167"/>
      <c r="L631" s="161"/>
      <c r="M631"/>
      <c r="N631"/>
      <c r="O631"/>
    </row>
    <row r="632" spans="1:15" ht="15" customHeight="1">
      <c r="A632" s="10">
        <v>45769</v>
      </c>
      <c r="B632" s="166"/>
      <c r="C632" t="s">
        <v>66</v>
      </c>
      <c r="D632">
        <v>1</v>
      </c>
      <c r="E632">
        <v>1</v>
      </c>
      <c r="F632"/>
      <c r="G632"/>
      <c r="H632"/>
      <c r="I632"/>
      <c r="J632" s="17">
        <f t="shared" si="9"/>
        <v>7.4</v>
      </c>
      <c r="K632" s="167"/>
      <c r="L632" s="161"/>
      <c r="M632"/>
      <c r="N632"/>
      <c r="O632"/>
    </row>
    <row r="633" spans="1:15" ht="15" customHeight="1">
      <c r="A633" s="10">
        <v>45770</v>
      </c>
      <c r="B633" s="166"/>
      <c r="C633" t="s">
        <v>67</v>
      </c>
      <c r="D633">
        <v>1</v>
      </c>
      <c r="E633">
        <v>1</v>
      </c>
      <c r="F633"/>
      <c r="G633"/>
      <c r="H633"/>
      <c r="I633"/>
      <c r="J633" s="17">
        <f t="shared" si="9"/>
        <v>7.4</v>
      </c>
      <c r="K633" s="167"/>
      <c r="L633" s="161"/>
      <c r="M633"/>
      <c r="N633"/>
      <c r="O633"/>
    </row>
    <row r="634" spans="1:15" ht="15" customHeight="1">
      <c r="A634" s="10">
        <v>45771</v>
      </c>
      <c r="B634" s="166"/>
      <c r="C634" t="s">
        <v>68</v>
      </c>
      <c r="D634">
        <v>1</v>
      </c>
      <c r="E634">
        <v>1</v>
      </c>
      <c r="F634"/>
      <c r="G634"/>
      <c r="H634"/>
      <c r="I634"/>
      <c r="J634" s="17">
        <f t="shared" si="9"/>
        <v>7.4</v>
      </c>
      <c r="K634" s="167"/>
      <c r="L634" s="161"/>
      <c r="M634"/>
      <c r="N634"/>
      <c r="O634"/>
    </row>
    <row r="635" spans="1:15" ht="15" customHeight="1">
      <c r="A635" s="10">
        <v>45772</v>
      </c>
      <c r="B635" s="166"/>
      <c r="C635" t="s">
        <v>69</v>
      </c>
      <c r="D635">
        <v>1</v>
      </c>
      <c r="E635">
        <v>1</v>
      </c>
      <c r="F635"/>
      <c r="G635"/>
      <c r="H635"/>
      <c r="I635"/>
      <c r="J635" s="17">
        <f t="shared" si="9"/>
        <v>7.4</v>
      </c>
      <c r="K635" s="167"/>
      <c r="L635" s="161"/>
      <c r="M635"/>
      <c r="N635"/>
      <c r="O635"/>
    </row>
    <row r="636" spans="1:15" ht="15" customHeight="1">
      <c r="A636" s="10">
        <v>45773</v>
      </c>
      <c r="B636" s="168"/>
      <c r="C636" s="14" t="s">
        <v>70</v>
      </c>
      <c r="D636" s="19"/>
      <c r="E636" s="19"/>
      <c r="F636" s="19"/>
      <c r="G636" s="19"/>
      <c r="H636" s="14">
        <v>1</v>
      </c>
      <c r="I636" s="14"/>
      <c r="J636" s="17" t="str">
        <f t="shared" si="9"/>
        <v/>
      </c>
      <c r="K636" s="167"/>
      <c r="L636" s="161"/>
      <c r="M636"/>
      <c r="N636"/>
      <c r="O636"/>
    </row>
    <row r="637" spans="1:15" ht="15" customHeight="1">
      <c r="A637" s="10">
        <v>45774</v>
      </c>
      <c r="B637" s="168"/>
      <c r="C637" s="14" t="s">
        <v>71</v>
      </c>
      <c r="D637" s="19"/>
      <c r="E637" s="19"/>
      <c r="F637" s="19"/>
      <c r="G637" s="19"/>
      <c r="H637" s="14">
        <v>1</v>
      </c>
      <c r="I637" s="14"/>
      <c r="J637" s="17" t="str">
        <f t="shared" si="9"/>
        <v/>
      </c>
      <c r="K637" s="167"/>
      <c r="L637" s="161"/>
      <c r="M637"/>
      <c r="N637"/>
      <c r="O637"/>
    </row>
    <row r="638" spans="1:15" ht="15" customHeight="1">
      <c r="A638" s="10">
        <v>45775</v>
      </c>
      <c r="B638" s="166">
        <v>18</v>
      </c>
      <c r="C638" t="s">
        <v>72</v>
      </c>
      <c r="D638">
        <v>1</v>
      </c>
      <c r="E638">
        <v>1</v>
      </c>
      <c r="F638"/>
      <c r="G638"/>
      <c r="H638"/>
      <c r="I638"/>
      <c r="J638" s="17">
        <f t="shared" si="9"/>
        <v>7.4</v>
      </c>
      <c r="K638" s="167"/>
      <c r="L638" s="161"/>
      <c r="M638"/>
      <c r="N638"/>
      <c r="O638"/>
    </row>
    <row r="639" spans="1:15" ht="15" customHeight="1">
      <c r="A639" s="10">
        <v>45776</v>
      </c>
      <c r="B639" s="166"/>
      <c r="C639" t="s">
        <v>66</v>
      </c>
      <c r="D639">
        <v>1</v>
      </c>
      <c r="E639">
        <v>1</v>
      </c>
      <c r="F639"/>
      <c r="G639"/>
      <c r="H639"/>
      <c r="I639"/>
      <c r="J639" s="17">
        <f t="shared" si="9"/>
        <v>7.4</v>
      </c>
      <c r="K639" s="167"/>
      <c r="L639" s="161"/>
      <c r="M639"/>
      <c r="N639"/>
      <c r="O639"/>
    </row>
    <row r="640" spans="1:15" ht="15" customHeight="1">
      <c r="A640" s="10">
        <v>45777</v>
      </c>
      <c r="B640" s="166"/>
      <c r="C640" t="s">
        <v>67</v>
      </c>
      <c r="D640">
        <v>1</v>
      </c>
      <c r="E640">
        <v>1</v>
      </c>
      <c r="F640"/>
      <c r="G640"/>
      <c r="H640"/>
      <c r="I640"/>
      <c r="J640" s="17">
        <f t="shared" si="9"/>
        <v>7.4</v>
      </c>
      <c r="K640" s="167"/>
      <c r="L640" s="161"/>
      <c r="M640"/>
      <c r="N640"/>
      <c r="O640"/>
    </row>
    <row r="641" spans="1:15" ht="15" customHeight="1">
      <c r="A641" s="10">
        <v>45778</v>
      </c>
      <c r="B641" s="166"/>
      <c r="C641" t="s">
        <v>68</v>
      </c>
      <c r="D641">
        <v>1</v>
      </c>
      <c r="E641">
        <v>1</v>
      </c>
      <c r="F641"/>
      <c r="G641"/>
      <c r="H641"/>
      <c r="I641"/>
      <c r="J641" s="17">
        <f t="shared" si="9"/>
        <v>7.4</v>
      </c>
      <c r="K641" s="167"/>
      <c r="L641" s="161"/>
      <c r="M641"/>
      <c r="N641"/>
      <c r="O641"/>
    </row>
    <row r="642" spans="1:15" ht="15" customHeight="1">
      <c r="A642" s="10">
        <v>45779</v>
      </c>
      <c r="B642" s="166"/>
      <c r="C642" t="s">
        <v>69</v>
      </c>
      <c r="D642">
        <v>1</v>
      </c>
      <c r="E642">
        <v>1</v>
      </c>
      <c r="F642"/>
      <c r="G642"/>
      <c r="H642"/>
      <c r="I642"/>
      <c r="J642" s="17">
        <f t="shared" ref="J642:J705" si="10">IF(D642=1,7.4,"")</f>
        <v>7.4</v>
      </c>
      <c r="K642" s="167"/>
      <c r="L642" s="161"/>
      <c r="M642"/>
      <c r="N642"/>
      <c r="O642"/>
    </row>
    <row r="643" spans="1:15" ht="15" customHeight="1">
      <c r="A643" s="10">
        <v>45780</v>
      </c>
      <c r="B643" s="168"/>
      <c r="C643" s="14" t="s">
        <v>70</v>
      </c>
      <c r="D643" s="19"/>
      <c r="E643" s="19"/>
      <c r="F643" s="19"/>
      <c r="G643" s="19"/>
      <c r="H643" s="14">
        <v>1</v>
      </c>
      <c r="I643" s="14"/>
      <c r="J643" s="17" t="str">
        <f t="shared" si="10"/>
        <v/>
      </c>
      <c r="K643" s="167"/>
      <c r="L643" s="161"/>
      <c r="M643"/>
      <c r="N643"/>
      <c r="O643"/>
    </row>
    <row r="644" spans="1:15" ht="15" customHeight="1">
      <c r="A644" s="10">
        <v>45781</v>
      </c>
      <c r="B644" s="168"/>
      <c r="C644" s="14" t="s">
        <v>71</v>
      </c>
      <c r="D644" s="19"/>
      <c r="E644" s="19"/>
      <c r="F644" s="19"/>
      <c r="G644" s="19"/>
      <c r="H644" s="14">
        <v>1</v>
      </c>
      <c r="I644" s="14"/>
      <c r="J644" s="17" t="str">
        <f t="shared" si="10"/>
        <v/>
      </c>
      <c r="K644" s="167"/>
      <c r="L644" s="161"/>
      <c r="M644"/>
      <c r="N644"/>
      <c r="O644"/>
    </row>
    <row r="645" spans="1:15" ht="15" customHeight="1">
      <c r="A645" s="10">
        <v>45782</v>
      </c>
      <c r="B645" s="166">
        <v>19</v>
      </c>
      <c r="C645" t="s">
        <v>72</v>
      </c>
      <c r="D645">
        <v>1</v>
      </c>
      <c r="E645">
        <v>1</v>
      </c>
      <c r="F645"/>
      <c r="G645"/>
      <c r="H645"/>
      <c r="I645"/>
      <c r="J645" s="17">
        <f t="shared" si="10"/>
        <v>7.4</v>
      </c>
      <c r="K645" s="167"/>
      <c r="L645" s="161"/>
      <c r="M645"/>
      <c r="N645"/>
      <c r="O645"/>
    </row>
    <row r="646" spans="1:15" ht="15" customHeight="1">
      <c r="A646" s="10">
        <v>45783</v>
      </c>
      <c r="B646" s="166"/>
      <c r="C646" t="s">
        <v>66</v>
      </c>
      <c r="D646">
        <v>1</v>
      </c>
      <c r="E646">
        <v>1</v>
      </c>
      <c r="F646"/>
      <c r="G646"/>
      <c r="H646"/>
      <c r="I646"/>
      <c r="J646" s="17">
        <f t="shared" si="10"/>
        <v>7.4</v>
      </c>
      <c r="K646" s="167"/>
      <c r="L646" s="161"/>
      <c r="M646"/>
      <c r="N646"/>
      <c r="O646"/>
    </row>
    <row r="647" spans="1:15" ht="15" customHeight="1">
      <c r="A647" s="10">
        <v>45784</v>
      </c>
      <c r="B647" s="166"/>
      <c r="C647" t="s">
        <v>67</v>
      </c>
      <c r="D647">
        <v>1</v>
      </c>
      <c r="E647">
        <v>1</v>
      </c>
      <c r="F647"/>
      <c r="G647"/>
      <c r="H647"/>
      <c r="I647"/>
      <c r="J647" s="17">
        <f t="shared" si="10"/>
        <v>7.4</v>
      </c>
      <c r="K647" s="167"/>
      <c r="L647" s="161"/>
      <c r="M647"/>
      <c r="N647"/>
      <c r="O647"/>
    </row>
    <row r="648" spans="1:15" ht="15" customHeight="1">
      <c r="A648" s="10">
        <v>45785</v>
      </c>
      <c r="B648" s="166"/>
      <c r="C648" t="s">
        <v>68</v>
      </c>
      <c r="D648">
        <v>1</v>
      </c>
      <c r="E648">
        <v>1</v>
      </c>
      <c r="F648"/>
      <c r="G648"/>
      <c r="H648"/>
      <c r="I648"/>
      <c r="J648" s="17">
        <f t="shared" si="10"/>
        <v>7.4</v>
      </c>
      <c r="K648" s="167"/>
      <c r="L648" s="161"/>
      <c r="M648"/>
      <c r="N648"/>
      <c r="O648"/>
    </row>
    <row r="649" spans="1:15" ht="15" customHeight="1">
      <c r="A649" s="10">
        <v>45786</v>
      </c>
      <c r="B649" s="166"/>
      <c r="C649" t="s">
        <v>69</v>
      </c>
      <c r="D649">
        <v>1</v>
      </c>
      <c r="E649">
        <v>1</v>
      </c>
      <c r="F649"/>
      <c r="G649"/>
      <c r="H649"/>
      <c r="I649"/>
      <c r="J649" s="17">
        <f t="shared" si="10"/>
        <v>7.4</v>
      </c>
      <c r="K649" s="167"/>
      <c r="L649" s="161"/>
      <c r="M649"/>
      <c r="N649"/>
      <c r="O649"/>
    </row>
    <row r="650" spans="1:15" ht="15" customHeight="1">
      <c r="A650" s="10">
        <v>45787</v>
      </c>
      <c r="B650" s="168"/>
      <c r="C650" s="14" t="s">
        <v>70</v>
      </c>
      <c r="D650" s="19"/>
      <c r="E650" s="19"/>
      <c r="F650" s="19"/>
      <c r="G650" s="19"/>
      <c r="H650" s="14">
        <v>1</v>
      </c>
      <c r="I650" s="14"/>
      <c r="J650" s="17" t="str">
        <f t="shared" si="10"/>
        <v/>
      </c>
      <c r="K650" s="167"/>
      <c r="L650" s="161"/>
      <c r="M650"/>
      <c r="N650"/>
      <c r="O650"/>
    </row>
    <row r="651" spans="1:15" ht="15" customHeight="1">
      <c r="A651" s="10">
        <v>45788</v>
      </c>
      <c r="B651" s="168"/>
      <c r="C651" s="14" t="s">
        <v>71</v>
      </c>
      <c r="D651" s="19"/>
      <c r="E651" s="19"/>
      <c r="F651" s="19"/>
      <c r="G651" s="19"/>
      <c r="H651" s="14">
        <v>1</v>
      </c>
      <c r="I651" s="14"/>
      <c r="J651" s="17" t="str">
        <f t="shared" si="10"/>
        <v/>
      </c>
      <c r="K651" s="167"/>
      <c r="L651" s="161"/>
      <c r="M651"/>
      <c r="N651"/>
      <c r="O651"/>
    </row>
    <row r="652" spans="1:15" ht="15" customHeight="1">
      <c r="A652" s="10">
        <v>45789</v>
      </c>
      <c r="B652" s="166">
        <v>20</v>
      </c>
      <c r="C652" t="s">
        <v>72</v>
      </c>
      <c r="D652">
        <v>1</v>
      </c>
      <c r="E652">
        <v>1</v>
      </c>
      <c r="F652"/>
      <c r="G652"/>
      <c r="H652"/>
      <c r="I652"/>
      <c r="J652" s="17">
        <f t="shared" si="10"/>
        <v>7.4</v>
      </c>
      <c r="K652" s="167"/>
      <c r="L652" s="161"/>
      <c r="M652"/>
      <c r="N652"/>
      <c r="O652"/>
    </row>
    <row r="653" spans="1:15" ht="15" customHeight="1">
      <c r="A653" s="10">
        <v>45790</v>
      </c>
      <c r="B653" s="166"/>
      <c r="C653" t="s">
        <v>66</v>
      </c>
      <c r="D653">
        <v>1</v>
      </c>
      <c r="E653">
        <v>1</v>
      </c>
      <c r="F653"/>
      <c r="G653"/>
      <c r="H653"/>
      <c r="I653"/>
      <c r="J653" s="17">
        <f t="shared" si="10"/>
        <v>7.4</v>
      </c>
      <c r="K653" s="167"/>
      <c r="L653" s="161"/>
      <c r="M653"/>
      <c r="N653"/>
      <c r="O653"/>
    </row>
    <row r="654" spans="1:15" ht="15" customHeight="1">
      <c r="A654" s="10">
        <v>45791</v>
      </c>
      <c r="B654" s="166"/>
      <c r="C654" t="s">
        <v>67</v>
      </c>
      <c r="D654">
        <v>1</v>
      </c>
      <c r="E654">
        <v>1</v>
      </c>
      <c r="F654"/>
      <c r="G654"/>
      <c r="H654"/>
      <c r="I654"/>
      <c r="J654" s="17">
        <f t="shared" si="10"/>
        <v>7.4</v>
      </c>
      <c r="K654" s="167"/>
      <c r="L654" s="161"/>
      <c r="M654"/>
      <c r="N654"/>
      <c r="O654"/>
    </row>
    <row r="655" spans="1:15" ht="15" customHeight="1">
      <c r="A655" s="10">
        <v>45792</v>
      </c>
      <c r="B655" s="166"/>
      <c r="C655" t="s">
        <v>68</v>
      </c>
      <c r="D655">
        <v>1</v>
      </c>
      <c r="E655">
        <v>1</v>
      </c>
      <c r="F655"/>
      <c r="G655"/>
      <c r="H655"/>
      <c r="I655"/>
      <c r="J655" s="17">
        <f t="shared" si="10"/>
        <v>7.4</v>
      </c>
      <c r="K655" s="167"/>
      <c r="L655" s="161"/>
      <c r="M655"/>
      <c r="N655"/>
      <c r="O655"/>
    </row>
    <row r="656" spans="1:15" ht="15" customHeight="1">
      <c r="A656" s="10">
        <v>45793</v>
      </c>
      <c r="B656" s="166"/>
      <c r="C656" t="s">
        <v>69</v>
      </c>
      <c r="D656">
        <v>1</v>
      </c>
      <c r="E656">
        <v>1</v>
      </c>
      <c r="F656"/>
      <c r="G656"/>
      <c r="H656"/>
      <c r="I656"/>
      <c r="J656" s="17">
        <f t="shared" si="10"/>
        <v>7.4</v>
      </c>
      <c r="K656" s="167"/>
      <c r="L656" s="161"/>
      <c r="M656"/>
      <c r="N656"/>
      <c r="O656"/>
    </row>
    <row r="657" spans="1:15" ht="15" customHeight="1">
      <c r="A657" s="10">
        <v>45794</v>
      </c>
      <c r="B657" s="168"/>
      <c r="C657" s="14" t="s">
        <v>70</v>
      </c>
      <c r="D657" s="19"/>
      <c r="E657" s="19"/>
      <c r="F657" s="19"/>
      <c r="G657" s="19"/>
      <c r="H657" s="14">
        <v>1</v>
      </c>
      <c r="I657" s="14"/>
      <c r="J657" s="17" t="str">
        <f t="shared" si="10"/>
        <v/>
      </c>
      <c r="K657" s="167"/>
      <c r="L657" s="161"/>
      <c r="M657"/>
      <c r="N657"/>
      <c r="O657"/>
    </row>
    <row r="658" spans="1:15" ht="15" customHeight="1">
      <c r="A658" s="10">
        <v>45795</v>
      </c>
      <c r="B658" s="168"/>
      <c r="C658" s="14" t="s">
        <v>71</v>
      </c>
      <c r="D658" s="19"/>
      <c r="E658" s="19"/>
      <c r="F658" s="19"/>
      <c r="G658" s="19"/>
      <c r="H658" s="14">
        <v>1</v>
      </c>
      <c r="I658" s="14"/>
      <c r="J658" s="17" t="str">
        <f t="shared" si="10"/>
        <v/>
      </c>
      <c r="K658" s="167"/>
      <c r="L658" s="161"/>
      <c r="M658"/>
      <c r="N658"/>
      <c r="O658"/>
    </row>
    <row r="659" spans="1:15" ht="15" customHeight="1">
      <c r="A659" s="10">
        <v>45796</v>
      </c>
      <c r="B659" s="166">
        <v>21</v>
      </c>
      <c r="C659" t="s">
        <v>72</v>
      </c>
      <c r="D659">
        <v>1</v>
      </c>
      <c r="E659"/>
      <c r="F659"/>
      <c r="G659"/>
      <c r="H659"/>
      <c r="I659">
        <v>1</v>
      </c>
      <c r="J659" s="17">
        <f t="shared" si="10"/>
        <v>7.4</v>
      </c>
      <c r="K659" s="167"/>
      <c r="L659" s="161"/>
      <c r="M659"/>
      <c r="N659"/>
      <c r="O659"/>
    </row>
    <row r="660" spans="1:15" ht="15" customHeight="1">
      <c r="A660" s="10">
        <v>45797</v>
      </c>
      <c r="B660" s="166"/>
      <c r="C660" t="s">
        <v>66</v>
      </c>
      <c r="D660">
        <v>1</v>
      </c>
      <c r="E660"/>
      <c r="F660"/>
      <c r="G660"/>
      <c r="H660"/>
      <c r="I660">
        <v>1</v>
      </c>
      <c r="J660" s="17">
        <f t="shared" si="10"/>
        <v>7.4</v>
      </c>
      <c r="K660" s="167"/>
      <c r="L660" s="161"/>
      <c r="M660"/>
      <c r="N660"/>
      <c r="O660"/>
    </row>
    <row r="661" spans="1:15" ht="15" customHeight="1">
      <c r="A661" s="10">
        <v>45798</v>
      </c>
      <c r="B661" s="166"/>
      <c r="C661" t="s">
        <v>67</v>
      </c>
      <c r="D661">
        <v>1</v>
      </c>
      <c r="E661"/>
      <c r="F661"/>
      <c r="G661"/>
      <c r="H661"/>
      <c r="I661">
        <v>1</v>
      </c>
      <c r="J661" s="17">
        <f t="shared" si="10"/>
        <v>7.4</v>
      </c>
      <c r="K661" s="167"/>
      <c r="L661" s="161"/>
      <c r="M661"/>
      <c r="N661"/>
      <c r="O661"/>
    </row>
    <row r="662" spans="1:15" ht="15" customHeight="1">
      <c r="A662" s="10">
        <v>45799</v>
      </c>
      <c r="B662" s="166"/>
      <c r="C662" t="s">
        <v>68</v>
      </c>
      <c r="D662">
        <v>1</v>
      </c>
      <c r="E662"/>
      <c r="F662"/>
      <c r="G662"/>
      <c r="H662"/>
      <c r="I662">
        <v>1</v>
      </c>
      <c r="J662" s="17">
        <f t="shared" si="10"/>
        <v>7.4</v>
      </c>
      <c r="K662" s="167"/>
      <c r="L662" s="161"/>
      <c r="M662"/>
      <c r="N662"/>
      <c r="O662"/>
    </row>
    <row r="663" spans="1:15" ht="15" customHeight="1">
      <c r="A663" s="10">
        <v>45800</v>
      </c>
      <c r="B663" s="166"/>
      <c r="C663" t="s">
        <v>69</v>
      </c>
      <c r="D663">
        <v>1</v>
      </c>
      <c r="E663"/>
      <c r="F663"/>
      <c r="G663"/>
      <c r="H663"/>
      <c r="I663">
        <v>1</v>
      </c>
      <c r="J663" s="17">
        <f t="shared" si="10"/>
        <v>7.4</v>
      </c>
      <c r="K663" s="167"/>
      <c r="L663" s="161"/>
      <c r="M663"/>
      <c r="N663"/>
      <c r="O663"/>
    </row>
    <row r="664" spans="1:15" ht="15" customHeight="1">
      <c r="A664" s="10">
        <v>45801</v>
      </c>
      <c r="B664" s="168"/>
      <c r="C664" s="14" t="s">
        <v>70</v>
      </c>
      <c r="D664" s="19"/>
      <c r="E664" s="19"/>
      <c r="F664" s="19"/>
      <c r="G664" s="19"/>
      <c r="H664" s="14">
        <v>1</v>
      </c>
      <c r="I664" s="14"/>
      <c r="J664" s="17" t="str">
        <f t="shared" si="10"/>
        <v/>
      </c>
      <c r="K664" s="167"/>
      <c r="L664" s="161"/>
      <c r="M664"/>
      <c r="N664"/>
      <c r="O664"/>
    </row>
    <row r="665" spans="1:15" ht="15" customHeight="1">
      <c r="A665" s="10">
        <v>45802</v>
      </c>
      <c r="B665" s="168"/>
      <c r="C665" s="14" t="s">
        <v>71</v>
      </c>
      <c r="D665" s="19"/>
      <c r="E665" s="19"/>
      <c r="F665" s="19"/>
      <c r="G665" s="19"/>
      <c r="H665" s="14">
        <v>1</v>
      </c>
      <c r="I665" s="14"/>
      <c r="J665" s="17" t="str">
        <f t="shared" si="10"/>
        <v/>
      </c>
      <c r="K665" s="167"/>
      <c r="L665" s="161"/>
      <c r="M665"/>
      <c r="N665"/>
      <c r="O665"/>
    </row>
    <row r="666" spans="1:15" ht="15" customHeight="1">
      <c r="A666" s="10">
        <v>45803</v>
      </c>
      <c r="B666" s="166">
        <v>22</v>
      </c>
      <c r="C666" t="s">
        <v>72</v>
      </c>
      <c r="D666">
        <v>1</v>
      </c>
      <c r="E666"/>
      <c r="F666"/>
      <c r="G666"/>
      <c r="H666"/>
      <c r="I666">
        <v>1</v>
      </c>
      <c r="J666" s="17">
        <f t="shared" si="10"/>
        <v>7.4</v>
      </c>
      <c r="K666" s="167"/>
      <c r="L666" s="161"/>
      <c r="M666"/>
      <c r="N666"/>
      <c r="O666"/>
    </row>
    <row r="667" spans="1:15" ht="15" customHeight="1">
      <c r="A667" s="10">
        <v>45804</v>
      </c>
      <c r="B667" s="166"/>
      <c r="C667" t="s">
        <v>66</v>
      </c>
      <c r="D667">
        <v>1</v>
      </c>
      <c r="E667"/>
      <c r="F667"/>
      <c r="G667"/>
      <c r="H667"/>
      <c r="I667">
        <v>1</v>
      </c>
      <c r="J667" s="17">
        <f t="shared" si="10"/>
        <v>7.4</v>
      </c>
      <c r="K667" s="167"/>
      <c r="L667" s="161"/>
      <c r="M667"/>
      <c r="N667"/>
      <c r="O667"/>
    </row>
    <row r="668" spans="1:15" ht="15" customHeight="1">
      <c r="A668" s="10">
        <v>45805</v>
      </c>
      <c r="B668" s="166"/>
      <c r="C668" t="s">
        <v>67</v>
      </c>
      <c r="D668">
        <v>1</v>
      </c>
      <c r="E668"/>
      <c r="F668"/>
      <c r="G668"/>
      <c r="H668"/>
      <c r="I668">
        <v>1</v>
      </c>
      <c r="J668" s="17">
        <f t="shared" si="10"/>
        <v>7.4</v>
      </c>
      <c r="K668" s="167"/>
      <c r="L668" s="161"/>
      <c r="M668"/>
      <c r="N668"/>
      <c r="O668"/>
    </row>
    <row r="669" spans="1:15" ht="15" customHeight="1">
      <c r="A669" s="10">
        <v>45806</v>
      </c>
      <c r="B669" s="171"/>
      <c r="C669" t="s">
        <v>68</v>
      </c>
      <c r="D669" s="24"/>
      <c r="E669"/>
      <c r="F669"/>
      <c r="G669">
        <v>1</v>
      </c>
      <c r="H669"/>
      <c r="I669"/>
      <c r="J669" s="17" t="str">
        <f t="shared" si="10"/>
        <v/>
      </c>
      <c r="K669" s="167"/>
      <c r="L669" s="161"/>
      <c r="M669"/>
      <c r="N669"/>
      <c r="O669"/>
    </row>
    <row r="670" spans="1:15" ht="15" customHeight="1">
      <c r="A670" s="10">
        <v>45807</v>
      </c>
      <c r="B670" s="166"/>
      <c r="C670" t="s">
        <v>69</v>
      </c>
      <c r="D670">
        <v>1</v>
      </c>
      <c r="E670"/>
      <c r="F670"/>
      <c r="G670"/>
      <c r="H670"/>
      <c r="I670"/>
      <c r="J670" s="17">
        <f t="shared" si="10"/>
        <v>7.4</v>
      </c>
      <c r="K670" s="167"/>
      <c r="L670" s="161"/>
      <c r="M670"/>
      <c r="N670"/>
      <c r="O670"/>
    </row>
    <row r="671" spans="1:15" ht="15" customHeight="1">
      <c r="A671" s="10">
        <v>45808</v>
      </c>
      <c r="B671" s="168"/>
      <c r="C671" s="14" t="s">
        <v>70</v>
      </c>
      <c r="D671" s="19"/>
      <c r="E671" s="19"/>
      <c r="F671" s="19"/>
      <c r="G671" s="19"/>
      <c r="H671" s="14">
        <v>1</v>
      </c>
      <c r="I671" s="14"/>
      <c r="J671" s="17" t="str">
        <f t="shared" si="10"/>
        <v/>
      </c>
      <c r="K671" s="167"/>
      <c r="L671" s="161"/>
      <c r="M671"/>
      <c r="N671"/>
      <c r="O671"/>
    </row>
    <row r="672" spans="1:15" ht="15" customHeight="1">
      <c r="A672" s="10">
        <v>45809</v>
      </c>
      <c r="B672" s="168"/>
      <c r="C672" s="14" t="s">
        <v>71</v>
      </c>
      <c r="D672" s="19"/>
      <c r="E672" s="19"/>
      <c r="F672" s="19"/>
      <c r="G672" s="19"/>
      <c r="H672" s="14">
        <v>1</v>
      </c>
      <c r="I672" s="14"/>
      <c r="J672" s="17" t="str">
        <f t="shared" si="10"/>
        <v/>
      </c>
      <c r="K672" s="167"/>
      <c r="L672" s="161"/>
      <c r="M672"/>
      <c r="N672"/>
      <c r="O672"/>
    </row>
    <row r="673" spans="1:15" ht="15" customHeight="1">
      <c r="A673" s="10">
        <v>45810</v>
      </c>
      <c r="B673" s="166">
        <v>23</v>
      </c>
      <c r="C673" t="s">
        <v>72</v>
      </c>
      <c r="D673">
        <v>1</v>
      </c>
      <c r="E673"/>
      <c r="F673"/>
      <c r="G673"/>
      <c r="H673"/>
      <c r="I673">
        <v>1</v>
      </c>
      <c r="J673" s="17">
        <f t="shared" si="10"/>
        <v>7.4</v>
      </c>
      <c r="K673" s="167"/>
      <c r="L673" s="161"/>
      <c r="M673"/>
      <c r="N673"/>
      <c r="O673"/>
    </row>
    <row r="674" spans="1:15" ht="15" customHeight="1">
      <c r="A674" s="10">
        <v>45811</v>
      </c>
      <c r="B674" s="166"/>
      <c r="C674" t="s">
        <v>66</v>
      </c>
      <c r="D674">
        <v>1</v>
      </c>
      <c r="E674"/>
      <c r="F674"/>
      <c r="G674"/>
      <c r="H674"/>
      <c r="I674">
        <v>1</v>
      </c>
      <c r="J674" s="17">
        <f t="shared" si="10"/>
        <v>7.4</v>
      </c>
      <c r="K674" s="167"/>
      <c r="L674" s="161"/>
      <c r="M674"/>
      <c r="N674"/>
      <c r="O674"/>
    </row>
    <row r="675" spans="1:15" ht="15" customHeight="1">
      <c r="A675" s="10">
        <v>45812</v>
      </c>
      <c r="B675" s="166"/>
      <c r="C675" t="s">
        <v>67</v>
      </c>
      <c r="D675">
        <v>1</v>
      </c>
      <c r="E675"/>
      <c r="F675"/>
      <c r="G675"/>
      <c r="H675"/>
      <c r="I675">
        <v>1</v>
      </c>
      <c r="J675" s="17">
        <f t="shared" si="10"/>
        <v>7.4</v>
      </c>
      <c r="K675" s="167"/>
      <c r="L675" s="161"/>
      <c r="M675"/>
      <c r="N675"/>
      <c r="O675"/>
    </row>
    <row r="676" spans="1:15" ht="15" customHeight="1">
      <c r="A676" s="10">
        <v>45813</v>
      </c>
      <c r="B676" s="171"/>
      <c r="C676" t="s">
        <v>68</v>
      </c>
      <c r="D676" s="24">
        <v>1</v>
      </c>
      <c r="E676"/>
      <c r="F676"/>
      <c r="G676"/>
      <c r="H676"/>
      <c r="I676"/>
      <c r="J676" s="17">
        <f t="shared" si="10"/>
        <v>7.4</v>
      </c>
      <c r="K676" s="167"/>
      <c r="L676" s="161"/>
      <c r="M676"/>
      <c r="N676"/>
      <c r="O676"/>
    </row>
    <row r="677" spans="1:15" ht="15" customHeight="1">
      <c r="A677" s="10">
        <v>45814</v>
      </c>
      <c r="B677" s="166"/>
      <c r="C677" t="s">
        <v>69</v>
      </c>
      <c r="D677">
        <v>1</v>
      </c>
      <c r="E677"/>
      <c r="F677"/>
      <c r="G677"/>
      <c r="H677"/>
      <c r="I677">
        <v>1</v>
      </c>
      <c r="J677" s="17">
        <f t="shared" si="10"/>
        <v>7.4</v>
      </c>
      <c r="K677" s="167"/>
      <c r="L677" s="161"/>
      <c r="M677"/>
      <c r="N677"/>
      <c r="O677"/>
    </row>
    <row r="678" spans="1:15" ht="15" customHeight="1">
      <c r="A678" s="10">
        <v>45815</v>
      </c>
      <c r="B678" s="168"/>
      <c r="C678" s="14" t="s">
        <v>70</v>
      </c>
      <c r="D678" s="19"/>
      <c r="E678" s="19"/>
      <c r="F678" s="19"/>
      <c r="G678" s="19"/>
      <c r="H678" s="14">
        <v>1</v>
      </c>
      <c r="I678" s="14"/>
      <c r="J678" s="17" t="str">
        <f t="shared" si="10"/>
        <v/>
      </c>
      <c r="K678" s="167"/>
      <c r="L678" s="161"/>
      <c r="M678"/>
      <c r="N678"/>
      <c r="O678"/>
    </row>
    <row r="679" spans="1:15" ht="15" customHeight="1">
      <c r="A679" s="10">
        <v>45816</v>
      </c>
      <c r="B679" s="168"/>
      <c r="C679" s="14" t="s">
        <v>71</v>
      </c>
      <c r="D679" s="19"/>
      <c r="E679" s="19"/>
      <c r="F679" s="19"/>
      <c r="G679" s="19"/>
      <c r="H679" s="14">
        <v>1</v>
      </c>
      <c r="I679" s="14"/>
      <c r="J679" s="17" t="str">
        <f t="shared" si="10"/>
        <v/>
      </c>
      <c r="K679" s="167"/>
      <c r="L679" s="161"/>
      <c r="M679"/>
      <c r="N679"/>
      <c r="O679"/>
    </row>
    <row r="680" spans="1:15" ht="15" customHeight="1">
      <c r="A680" s="10">
        <v>45817</v>
      </c>
      <c r="B680" s="171">
        <v>24</v>
      </c>
      <c r="C680" t="s">
        <v>72</v>
      </c>
      <c r="D680" s="24"/>
      <c r="E680"/>
      <c r="F680"/>
      <c r="G680">
        <v>1</v>
      </c>
      <c r="H680"/>
      <c r="I680"/>
      <c r="J680" s="17" t="str">
        <f t="shared" si="10"/>
        <v/>
      </c>
      <c r="K680" s="167"/>
      <c r="L680" s="161"/>
      <c r="M680"/>
      <c r="N680"/>
      <c r="O680"/>
    </row>
    <row r="681" spans="1:15" ht="15" customHeight="1">
      <c r="A681" s="10">
        <v>45818</v>
      </c>
      <c r="B681" s="166"/>
      <c r="C681" t="s">
        <v>66</v>
      </c>
      <c r="D681">
        <v>1</v>
      </c>
      <c r="E681"/>
      <c r="F681"/>
      <c r="G681"/>
      <c r="H681"/>
      <c r="I681">
        <v>1</v>
      </c>
      <c r="J681" s="17">
        <f t="shared" si="10"/>
        <v>7.4</v>
      </c>
      <c r="K681" s="167"/>
      <c r="L681" s="161"/>
      <c r="M681"/>
      <c r="N681"/>
      <c r="O681"/>
    </row>
    <row r="682" spans="1:15" ht="15" customHeight="1">
      <c r="A682" s="10">
        <v>45819</v>
      </c>
      <c r="B682" s="166"/>
      <c r="C682" t="s">
        <v>67</v>
      </c>
      <c r="D682">
        <v>1</v>
      </c>
      <c r="E682"/>
      <c r="F682"/>
      <c r="G682"/>
      <c r="H682"/>
      <c r="I682">
        <v>1</v>
      </c>
      <c r="J682" s="17">
        <f t="shared" si="10"/>
        <v>7.4</v>
      </c>
      <c r="K682" s="167"/>
      <c r="L682" s="161"/>
      <c r="M682"/>
      <c r="N682"/>
      <c r="O682"/>
    </row>
    <row r="683" spans="1:15" ht="15" customHeight="1">
      <c r="A683" s="10">
        <v>45820</v>
      </c>
      <c r="B683" s="166"/>
      <c r="C683" t="s">
        <v>68</v>
      </c>
      <c r="D683">
        <v>1</v>
      </c>
      <c r="E683"/>
      <c r="F683"/>
      <c r="G683"/>
      <c r="H683"/>
      <c r="I683">
        <v>1</v>
      </c>
      <c r="J683" s="17">
        <f t="shared" si="10"/>
        <v>7.4</v>
      </c>
      <c r="K683" s="167"/>
      <c r="L683" s="161"/>
      <c r="M683"/>
      <c r="N683"/>
      <c r="O683"/>
    </row>
    <row r="684" spans="1:15" ht="15" customHeight="1">
      <c r="A684" s="10">
        <v>45821</v>
      </c>
      <c r="B684" s="166"/>
      <c r="C684" t="s">
        <v>69</v>
      </c>
      <c r="D684">
        <v>1</v>
      </c>
      <c r="E684"/>
      <c r="F684"/>
      <c r="G684"/>
      <c r="H684"/>
      <c r="I684">
        <v>1</v>
      </c>
      <c r="J684" s="17">
        <f t="shared" si="10"/>
        <v>7.4</v>
      </c>
      <c r="K684" s="167"/>
      <c r="L684" s="161"/>
      <c r="M684"/>
      <c r="N684"/>
      <c r="O684"/>
    </row>
    <row r="685" spans="1:15" ht="15" customHeight="1">
      <c r="A685" s="10">
        <v>45822</v>
      </c>
      <c r="B685" s="168"/>
      <c r="C685" s="14" t="s">
        <v>70</v>
      </c>
      <c r="D685" s="19"/>
      <c r="E685" s="19"/>
      <c r="F685" s="19"/>
      <c r="G685" s="19"/>
      <c r="H685" s="14">
        <v>1</v>
      </c>
      <c r="I685" s="14"/>
      <c r="J685" s="17" t="str">
        <f t="shared" si="10"/>
        <v/>
      </c>
      <c r="K685" s="167"/>
      <c r="L685" s="161"/>
      <c r="M685"/>
      <c r="N685"/>
      <c r="O685"/>
    </row>
    <row r="686" spans="1:15" ht="15" customHeight="1">
      <c r="A686" s="10">
        <v>45823</v>
      </c>
      <c r="B686" s="168"/>
      <c r="C686" s="14" t="s">
        <v>71</v>
      </c>
      <c r="D686" s="19"/>
      <c r="E686" s="19"/>
      <c r="F686" s="19"/>
      <c r="G686" s="19"/>
      <c r="H686" s="14">
        <v>1</v>
      </c>
      <c r="I686" s="14"/>
      <c r="J686" s="17" t="str">
        <f t="shared" si="10"/>
        <v/>
      </c>
      <c r="K686" s="167"/>
      <c r="L686" s="161"/>
      <c r="M686"/>
      <c r="N686"/>
      <c r="O686"/>
    </row>
    <row r="687" spans="1:15" ht="15" customHeight="1">
      <c r="A687" s="10">
        <v>45824</v>
      </c>
      <c r="B687" s="166">
        <v>25</v>
      </c>
      <c r="C687" t="s">
        <v>72</v>
      </c>
      <c r="D687">
        <v>1</v>
      </c>
      <c r="E687"/>
      <c r="F687"/>
      <c r="G687"/>
      <c r="H687"/>
      <c r="I687">
        <v>1</v>
      </c>
      <c r="J687" s="17">
        <f t="shared" si="10"/>
        <v>7.4</v>
      </c>
      <c r="K687" s="178"/>
      <c r="L687" s="161"/>
      <c r="M687"/>
      <c r="N687"/>
      <c r="O687"/>
    </row>
    <row r="688" spans="1:15" ht="15" customHeight="1">
      <c r="A688" s="10">
        <v>45825</v>
      </c>
      <c r="B688" s="166"/>
      <c r="C688" t="s">
        <v>66</v>
      </c>
      <c r="D688">
        <v>1</v>
      </c>
      <c r="E688"/>
      <c r="F688"/>
      <c r="G688"/>
      <c r="H688"/>
      <c r="I688">
        <v>1</v>
      </c>
      <c r="J688" s="17">
        <f t="shared" si="10"/>
        <v>7.4</v>
      </c>
      <c r="K688" s="167"/>
      <c r="L688" s="161"/>
      <c r="M688"/>
      <c r="N688"/>
      <c r="O688"/>
    </row>
    <row r="689" spans="1:15" ht="15" customHeight="1">
      <c r="A689" s="10">
        <v>45826</v>
      </c>
      <c r="B689" s="166"/>
      <c r="C689" t="s">
        <v>67</v>
      </c>
      <c r="D689">
        <v>1</v>
      </c>
      <c r="E689"/>
      <c r="F689"/>
      <c r="G689"/>
      <c r="H689"/>
      <c r="I689">
        <v>1</v>
      </c>
      <c r="J689" s="17">
        <f t="shared" si="10"/>
        <v>7.4</v>
      </c>
      <c r="K689" s="167"/>
      <c r="L689" s="161"/>
      <c r="M689"/>
      <c r="N689"/>
      <c r="O689"/>
    </row>
    <row r="690" spans="1:15" ht="15" customHeight="1">
      <c r="A690" s="10">
        <v>45827</v>
      </c>
      <c r="B690" s="166"/>
      <c r="C690" t="s">
        <v>68</v>
      </c>
      <c r="D690">
        <v>1</v>
      </c>
      <c r="E690"/>
      <c r="F690"/>
      <c r="G690"/>
      <c r="H690"/>
      <c r="I690">
        <v>1</v>
      </c>
      <c r="J690" s="17">
        <f t="shared" si="10"/>
        <v>7.4</v>
      </c>
      <c r="K690" s="167"/>
      <c r="L690" s="161"/>
      <c r="M690"/>
      <c r="N690"/>
      <c r="O690"/>
    </row>
    <row r="691" spans="1:15" ht="15" customHeight="1">
      <c r="A691" s="10">
        <v>45828</v>
      </c>
      <c r="B691" s="166"/>
      <c r="C691" t="s">
        <v>69</v>
      </c>
      <c r="D691">
        <v>1</v>
      </c>
      <c r="E691"/>
      <c r="F691"/>
      <c r="G691"/>
      <c r="H691"/>
      <c r="I691">
        <v>1</v>
      </c>
      <c r="J691" s="17">
        <f t="shared" si="10"/>
        <v>7.4</v>
      </c>
      <c r="K691" s="167"/>
      <c r="L691" s="161"/>
      <c r="M691"/>
      <c r="N691"/>
      <c r="O691"/>
    </row>
    <row r="692" spans="1:15" ht="15" customHeight="1">
      <c r="A692" s="10">
        <v>45829</v>
      </c>
      <c r="B692" s="168"/>
      <c r="C692" s="14" t="s">
        <v>70</v>
      </c>
      <c r="D692" s="19"/>
      <c r="E692" s="19"/>
      <c r="F692" s="19"/>
      <c r="G692" s="19"/>
      <c r="H692" s="14">
        <v>1</v>
      </c>
      <c r="I692" s="14"/>
      <c r="J692" s="17" t="str">
        <f t="shared" si="10"/>
        <v/>
      </c>
      <c r="K692" s="167"/>
      <c r="L692" s="161"/>
      <c r="M692"/>
      <c r="N692"/>
      <c r="O692"/>
    </row>
    <row r="693" spans="1:15" ht="15" customHeight="1">
      <c r="A693" s="10">
        <v>45830</v>
      </c>
      <c r="B693" s="168"/>
      <c r="C693" s="14" t="s">
        <v>71</v>
      </c>
      <c r="D693" s="19"/>
      <c r="E693" s="19"/>
      <c r="F693" s="19"/>
      <c r="G693" s="19"/>
      <c r="H693" s="14">
        <v>1</v>
      </c>
      <c r="I693" s="14"/>
      <c r="J693" s="17" t="str">
        <f t="shared" si="10"/>
        <v/>
      </c>
      <c r="K693" s="167"/>
      <c r="L693" s="161"/>
      <c r="M693"/>
      <c r="N693"/>
      <c r="O693"/>
    </row>
    <row r="694" spans="1:15" ht="15" customHeight="1">
      <c r="A694" s="10">
        <v>45831</v>
      </c>
      <c r="B694" s="166">
        <v>26</v>
      </c>
      <c r="C694" t="s">
        <v>72</v>
      </c>
      <c r="D694">
        <v>1</v>
      </c>
      <c r="E694"/>
      <c r="F694"/>
      <c r="G694"/>
      <c r="H694"/>
      <c r="I694">
        <v>1</v>
      </c>
      <c r="J694" s="17">
        <f t="shared" si="10"/>
        <v>7.4</v>
      </c>
      <c r="K694" s="167"/>
      <c r="L694" s="161"/>
      <c r="M694"/>
      <c r="N694"/>
      <c r="O694"/>
    </row>
    <row r="695" spans="1:15" ht="15" customHeight="1">
      <c r="A695" s="10">
        <v>45832</v>
      </c>
      <c r="B695" s="166"/>
      <c r="C695" t="s">
        <v>66</v>
      </c>
      <c r="D695">
        <v>1</v>
      </c>
      <c r="E695"/>
      <c r="F695"/>
      <c r="G695"/>
      <c r="H695"/>
      <c r="I695">
        <v>1</v>
      </c>
      <c r="J695" s="17">
        <f t="shared" si="10"/>
        <v>7.4</v>
      </c>
      <c r="K695" s="167"/>
      <c r="L695" s="161"/>
      <c r="M695"/>
      <c r="N695"/>
      <c r="O695"/>
    </row>
    <row r="696" spans="1:15" ht="15" customHeight="1">
      <c r="A696" s="10">
        <v>45833</v>
      </c>
      <c r="B696" s="166"/>
      <c r="C696" t="s">
        <v>67</v>
      </c>
      <c r="D696">
        <v>1</v>
      </c>
      <c r="E696"/>
      <c r="F696"/>
      <c r="G696"/>
      <c r="H696"/>
      <c r="I696">
        <v>1</v>
      </c>
      <c r="J696" s="17">
        <f t="shared" si="10"/>
        <v>7.4</v>
      </c>
      <c r="K696" s="167" t="s">
        <v>75</v>
      </c>
      <c r="L696" s="161"/>
      <c r="M696"/>
      <c r="N696"/>
      <c r="O696"/>
    </row>
    <row r="697" spans="1:15" ht="15" customHeight="1">
      <c r="A697" s="10">
        <v>45834</v>
      </c>
      <c r="B697" s="166"/>
      <c r="C697" t="s">
        <v>68</v>
      </c>
      <c r="D697">
        <v>1</v>
      </c>
      <c r="E697"/>
      <c r="F697"/>
      <c r="G697"/>
      <c r="H697"/>
      <c r="I697"/>
      <c r="J697" s="17">
        <f t="shared" si="10"/>
        <v>7.4</v>
      </c>
      <c r="K697" s="167"/>
      <c r="L697" s="161"/>
      <c r="M697"/>
      <c r="N697"/>
      <c r="O697"/>
    </row>
    <row r="698" spans="1:15" ht="15" customHeight="1">
      <c r="A698" s="10">
        <v>45835</v>
      </c>
      <c r="B698" s="166"/>
      <c r="C698" t="s">
        <v>69</v>
      </c>
      <c r="D698">
        <v>1</v>
      </c>
      <c r="E698"/>
      <c r="F698"/>
      <c r="G698"/>
      <c r="H698"/>
      <c r="I698"/>
      <c r="J698" s="17">
        <f t="shared" si="10"/>
        <v>7.4</v>
      </c>
      <c r="K698" s="167" t="s">
        <v>43</v>
      </c>
      <c r="L698" s="161" t="s">
        <v>76</v>
      </c>
      <c r="M698"/>
      <c r="N698"/>
      <c r="O698"/>
    </row>
    <row r="699" spans="1:15" ht="15" customHeight="1">
      <c r="A699" s="10">
        <v>45836</v>
      </c>
      <c r="B699" s="168"/>
      <c r="C699" s="14" t="s">
        <v>70</v>
      </c>
      <c r="D699" s="19"/>
      <c r="E699" s="19"/>
      <c r="F699" s="19"/>
      <c r="G699" s="19"/>
      <c r="H699" s="14">
        <v>1</v>
      </c>
      <c r="I699" s="14"/>
      <c r="J699" s="17" t="str">
        <f t="shared" si="10"/>
        <v/>
      </c>
      <c r="K699" s="167"/>
      <c r="L699" s="161"/>
      <c r="M699"/>
      <c r="N699"/>
      <c r="O699"/>
    </row>
    <row r="700" spans="1:15" ht="15" customHeight="1">
      <c r="A700" s="10">
        <v>45837</v>
      </c>
      <c r="B700" s="168"/>
      <c r="C700" s="14" t="s">
        <v>71</v>
      </c>
      <c r="D700" s="19"/>
      <c r="E700" s="19"/>
      <c r="F700" s="19"/>
      <c r="G700" s="19"/>
      <c r="H700" s="14">
        <v>1</v>
      </c>
      <c r="I700" s="14"/>
      <c r="J700" s="17" t="str">
        <f t="shared" si="10"/>
        <v/>
      </c>
      <c r="K700" s="167"/>
      <c r="L700" s="161"/>
      <c r="M700"/>
      <c r="N700"/>
      <c r="O700"/>
    </row>
    <row r="701" spans="1:15" ht="15" customHeight="1">
      <c r="A701" s="10">
        <v>45838</v>
      </c>
      <c r="B701" s="166">
        <v>27</v>
      </c>
      <c r="C701" t="s">
        <v>72</v>
      </c>
      <c r="D701">
        <v>1</v>
      </c>
      <c r="E701"/>
      <c r="F701"/>
      <c r="G701"/>
      <c r="H701"/>
      <c r="I701"/>
      <c r="J701" s="17">
        <f t="shared" si="10"/>
        <v>7.4</v>
      </c>
      <c r="K701" s="167"/>
      <c r="L701" s="161" t="s">
        <v>77</v>
      </c>
      <c r="M701"/>
      <c r="N701"/>
      <c r="O701"/>
    </row>
    <row r="702" spans="1:15" ht="15" customHeight="1">
      <c r="A702" s="10">
        <v>45839</v>
      </c>
      <c r="B702" s="166"/>
      <c r="C702" t="s">
        <v>66</v>
      </c>
      <c r="D702">
        <v>1</v>
      </c>
      <c r="E702"/>
      <c r="F702"/>
      <c r="G702"/>
      <c r="H702"/>
      <c r="I702"/>
      <c r="J702" s="17">
        <f t="shared" si="10"/>
        <v>7.4</v>
      </c>
      <c r="K702" s="167" t="s">
        <v>78</v>
      </c>
      <c r="L702" s="161" t="s">
        <v>79</v>
      </c>
      <c r="M702"/>
      <c r="N702"/>
      <c r="O702"/>
    </row>
    <row r="703" spans="1:15" ht="15" customHeight="1">
      <c r="A703" s="10">
        <v>45840</v>
      </c>
      <c r="B703" s="166"/>
      <c r="C703" t="s">
        <v>67</v>
      </c>
      <c r="D703">
        <v>1</v>
      </c>
      <c r="E703"/>
      <c r="F703"/>
      <c r="G703"/>
      <c r="H703"/>
      <c r="I703"/>
      <c r="J703" s="17">
        <f t="shared" si="10"/>
        <v>7.4</v>
      </c>
      <c r="K703" s="167"/>
      <c r="L703" s="161"/>
      <c r="M703"/>
      <c r="N703"/>
      <c r="O703"/>
    </row>
    <row r="704" spans="1:15" ht="15" customHeight="1">
      <c r="A704" s="10">
        <v>45841</v>
      </c>
      <c r="B704" s="166"/>
      <c r="C704" t="s">
        <v>68</v>
      </c>
      <c r="D704">
        <v>1</v>
      </c>
      <c r="E704"/>
      <c r="F704"/>
      <c r="G704"/>
      <c r="H704"/>
      <c r="I704"/>
      <c r="J704" s="17">
        <f t="shared" si="10"/>
        <v>7.4</v>
      </c>
      <c r="K704" s="167"/>
      <c r="L704" s="161"/>
      <c r="M704"/>
      <c r="N704"/>
      <c r="O704"/>
    </row>
    <row r="705" spans="1:15" ht="15" customHeight="1">
      <c r="A705" s="10">
        <v>45842</v>
      </c>
      <c r="B705" s="177"/>
      <c r="C705" t="s">
        <v>69</v>
      </c>
      <c r="D705" s="30"/>
      <c r="E705"/>
      <c r="F705">
        <v>1</v>
      </c>
      <c r="G705"/>
      <c r="H705"/>
      <c r="I705"/>
      <c r="J705" s="17" t="str">
        <f t="shared" si="10"/>
        <v/>
      </c>
      <c r="K705" s="167"/>
      <c r="L705" s="161"/>
      <c r="M705"/>
      <c r="N705"/>
      <c r="O705"/>
    </row>
    <row r="706" spans="1:15" ht="15" customHeight="1">
      <c r="A706" s="10">
        <v>45843</v>
      </c>
      <c r="B706" s="168"/>
      <c r="C706" s="14" t="s">
        <v>70</v>
      </c>
      <c r="D706" s="19"/>
      <c r="E706" s="19"/>
      <c r="F706" s="19"/>
      <c r="G706" s="19"/>
      <c r="H706" s="14">
        <v>1</v>
      </c>
      <c r="I706" s="14"/>
      <c r="J706" s="17" t="str">
        <f t="shared" ref="J706:J769" si="11">IF(D706=1,7.4,"")</f>
        <v/>
      </c>
      <c r="K706" s="167"/>
      <c r="L706" s="161"/>
      <c r="M706"/>
      <c r="N706"/>
      <c r="O706"/>
    </row>
    <row r="707" spans="1:15" ht="15" customHeight="1">
      <c r="A707" s="10">
        <v>45844</v>
      </c>
      <c r="B707" s="168"/>
      <c r="C707" s="14" t="s">
        <v>71</v>
      </c>
      <c r="D707" s="19"/>
      <c r="E707" s="19"/>
      <c r="F707" s="19"/>
      <c r="G707" s="19"/>
      <c r="H707" s="14">
        <v>1</v>
      </c>
      <c r="I707" s="14"/>
      <c r="J707" s="17" t="str">
        <f t="shared" si="11"/>
        <v/>
      </c>
      <c r="K707" s="167"/>
      <c r="L707" s="161"/>
      <c r="M707"/>
      <c r="N707"/>
      <c r="O707"/>
    </row>
    <row r="708" spans="1:15" ht="15" customHeight="1">
      <c r="A708" s="10">
        <v>45845</v>
      </c>
      <c r="B708" s="177">
        <v>28</v>
      </c>
      <c r="C708" t="s">
        <v>72</v>
      </c>
      <c r="D708" s="30"/>
      <c r="E708"/>
      <c r="F708">
        <v>1</v>
      </c>
      <c r="G708"/>
      <c r="H708"/>
      <c r="I708"/>
      <c r="J708" s="17" t="str">
        <f t="shared" si="11"/>
        <v/>
      </c>
      <c r="K708" s="167"/>
      <c r="L708" s="161"/>
      <c r="M708"/>
      <c r="N708"/>
      <c r="O708"/>
    </row>
    <row r="709" spans="1:15" ht="15" customHeight="1">
      <c r="A709" s="10">
        <v>45846</v>
      </c>
      <c r="B709" s="177"/>
      <c r="C709" t="s">
        <v>66</v>
      </c>
      <c r="D709" s="30"/>
      <c r="E709"/>
      <c r="F709">
        <v>1</v>
      </c>
      <c r="G709"/>
      <c r="H709"/>
      <c r="I709"/>
      <c r="J709" s="17" t="str">
        <f t="shared" si="11"/>
        <v/>
      </c>
      <c r="K709" s="167"/>
      <c r="L709" s="161"/>
      <c r="M709"/>
      <c r="N709"/>
      <c r="O709"/>
    </row>
    <row r="710" spans="1:15" ht="15" customHeight="1">
      <c r="A710" s="10">
        <v>45847</v>
      </c>
      <c r="B710" s="177"/>
      <c r="C710" t="s">
        <v>67</v>
      </c>
      <c r="D710" s="30"/>
      <c r="E710"/>
      <c r="F710">
        <v>1</v>
      </c>
      <c r="G710"/>
      <c r="H710"/>
      <c r="I710"/>
      <c r="J710" s="17" t="str">
        <f t="shared" si="11"/>
        <v/>
      </c>
      <c r="K710" s="167"/>
      <c r="L710" s="161"/>
      <c r="M710"/>
      <c r="N710"/>
      <c r="O710"/>
    </row>
    <row r="711" spans="1:15" ht="15" customHeight="1">
      <c r="A711" s="10">
        <v>45848</v>
      </c>
      <c r="B711" s="177"/>
      <c r="C711" t="s">
        <v>68</v>
      </c>
      <c r="D711" s="30"/>
      <c r="E711"/>
      <c r="F711">
        <v>1</v>
      </c>
      <c r="G711"/>
      <c r="H711"/>
      <c r="I711"/>
      <c r="J711" s="17" t="str">
        <f t="shared" si="11"/>
        <v/>
      </c>
      <c r="K711" s="167"/>
      <c r="L711" s="161"/>
      <c r="M711"/>
      <c r="N711"/>
      <c r="O711"/>
    </row>
    <row r="712" spans="1:15" ht="15" customHeight="1">
      <c r="A712" s="10">
        <v>45849</v>
      </c>
      <c r="B712" s="177"/>
      <c r="C712" t="s">
        <v>69</v>
      </c>
      <c r="D712" s="30"/>
      <c r="E712"/>
      <c r="F712">
        <v>1</v>
      </c>
      <c r="G712"/>
      <c r="H712"/>
      <c r="I712"/>
      <c r="J712" s="17" t="str">
        <f t="shared" si="11"/>
        <v/>
      </c>
      <c r="K712" s="167"/>
      <c r="L712" s="161"/>
      <c r="M712"/>
      <c r="N712"/>
      <c r="O712"/>
    </row>
    <row r="713" spans="1:15" ht="15" customHeight="1">
      <c r="A713" s="10">
        <v>45850</v>
      </c>
      <c r="B713" s="168"/>
      <c r="C713" s="14" t="s">
        <v>70</v>
      </c>
      <c r="D713" s="19"/>
      <c r="E713" s="19"/>
      <c r="F713" s="19"/>
      <c r="G713" s="19"/>
      <c r="H713" s="14">
        <v>1</v>
      </c>
      <c r="I713" s="14"/>
      <c r="J713" s="17" t="str">
        <f t="shared" si="11"/>
        <v/>
      </c>
      <c r="K713" s="167"/>
      <c r="L713" s="161"/>
      <c r="M713"/>
      <c r="N713"/>
      <c r="O713"/>
    </row>
    <row r="714" spans="1:15" ht="15" customHeight="1">
      <c r="A714" s="10">
        <v>45851</v>
      </c>
      <c r="B714" s="168"/>
      <c r="C714" s="14" t="s">
        <v>71</v>
      </c>
      <c r="D714" s="19"/>
      <c r="E714" s="19"/>
      <c r="F714" s="19"/>
      <c r="G714" s="19"/>
      <c r="H714" s="14">
        <v>1</v>
      </c>
      <c r="I714" s="14"/>
      <c r="J714" s="17" t="str">
        <f t="shared" si="11"/>
        <v/>
      </c>
      <c r="K714" s="167"/>
      <c r="L714" s="161"/>
      <c r="M714"/>
      <c r="N714"/>
      <c r="O714"/>
    </row>
    <row r="715" spans="1:15" ht="15" customHeight="1">
      <c r="A715" s="10">
        <v>45852</v>
      </c>
      <c r="B715" s="177">
        <v>29</v>
      </c>
      <c r="C715" t="s">
        <v>72</v>
      </c>
      <c r="D715" s="30"/>
      <c r="E715"/>
      <c r="F715">
        <v>1</v>
      </c>
      <c r="G715"/>
      <c r="H715"/>
      <c r="I715"/>
      <c r="J715" s="17" t="str">
        <f t="shared" si="11"/>
        <v/>
      </c>
      <c r="K715" s="167"/>
      <c r="L715" s="161"/>
      <c r="M715"/>
      <c r="N715"/>
      <c r="O715"/>
    </row>
    <row r="716" spans="1:15" ht="15" customHeight="1">
      <c r="A716" s="10">
        <v>45853</v>
      </c>
      <c r="B716" s="177"/>
      <c r="C716" t="s">
        <v>66</v>
      </c>
      <c r="D716" s="30"/>
      <c r="E716"/>
      <c r="F716">
        <v>1</v>
      </c>
      <c r="G716"/>
      <c r="H716"/>
      <c r="I716"/>
      <c r="J716" s="17" t="str">
        <f t="shared" si="11"/>
        <v/>
      </c>
      <c r="K716" s="167"/>
      <c r="L716" s="161"/>
      <c r="M716"/>
      <c r="N716"/>
      <c r="O716"/>
    </row>
    <row r="717" spans="1:15" ht="15" customHeight="1">
      <c r="A717" s="10">
        <v>45854</v>
      </c>
      <c r="B717" s="177"/>
      <c r="C717" t="s">
        <v>67</v>
      </c>
      <c r="D717" s="30"/>
      <c r="E717"/>
      <c r="F717">
        <v>1</v>
      </c>
      <c r="G717"/>
      <c r="H717"/>
      <c r="I717"/>
      <c r="J717" s="17" t="str">
        <f t="shared" si="11"/>
        <v/>
      </c>
      <c r="K717" s="167"/>
      <c r="L717" s="161"/>
      <c r="M717"/>
      <c r="N717"/>
      <c r="O717"/>
    </row>
    <row r="718" spans="1:15" ht="15" customHeight="1">
      <c r="A718" s="10">
        <v>45855</v>
      </c>
      <c r="B718" s="177"/>
      <c r="C718" t="s">
        <v>68</v>
      </c>
      <c r="D718" s="30"/>
      <c r="E718"/>
      <c r="F718">
        <v>1</v>
      </c>
      <c r="G718"/>
      <c r="H718"/>
      <c r="I718"/>
      <c r="J718" s="17" t="str">
        <f t="shared" si="11"/>
        <v/>
      </c>
      <c r="K718" s="167"/>
      <c r="L718" s="161"/>
      <c r="M718"/>
      <c r="N718"/>
      <c r="O718"/>
    </row>
    <row r="719" spans="1:15" ht="15" customHeight="1">
      <c r="A719" s="10">
        <v>45856</v>
      </c>
      <c r="B719" s="177"/>
      <c r="C719" t="s">
        <v>69</v>
      </c>
      <c r="D719" s="30"/>
      <c r="E719"/>
      <c r="F719">
        <v>1</v>
      </c>
      <c r="G719"/>
      <c r="H719"/>
      <c r="I719"/>
      <c r="J719" s="17" t="str">
        <f t="shared" si="11"/>
        <v/>
      </c>
      <c r="K719" s="167"/>
      <c r="L719" s="161"/>
      <c r="M719"/>
      <c r="N719"/>
      <c r="O719"/>
    </row>
    <row r="720" spans="1:15" ht="15" customHeight="1">
      <c r="A720" s="10">
        <v>45857</v>
      </c>
      <c r="B720" s="168"/>
      <c r="C720" s="14" t="s">
        <v>70</v>
      </c>
      <c r="D720" s="19"/>
      <c r="E720" s="19"/>
      <c r="F720" s="19"/>
      <c r="G720" s="19"/>
      <c r="H720" s="14">
        <v>1</v>
      </c>
      <c r="I720" s="14"/>
      <c r="J720" s="17" t="str">
        <f t="shared" si="11"/>
        <v/>
      </c>
      <c r="K720" s="167"/>
      <c r="L720" s="161"/>
      <c r="M720"/>
      <c r="N720"/>
      <c r="O720"/>
    </row>
    <row r="721" spans="1:15" ht="15" customHeight="1">
      <c r="A721" s="10">
        <v>45858</v>
      </c>
      <c r="B721" s="168"/>
      <c r="C721" s="14" t="s">
        <v>71</v>
      </c>
      <c r="D721" s="19"/>
      <c r="E721" s="19"/>
      <c r="F721" s="19"/>
      <c r="G721" s="19"/>
      <c r="H721" s="14">
        <v>1</v>
      </c>
      <c r="I721" s="14"/>
      <c r="J721" s="17" t="str">
        <f t="shared" si="11"/>
        <v/>
      </c>
      <c r="K721" s="167"/>
      <c r="L721" s="161"/>
      <c r="M721"/>
      <c r="N721"/>
      <c r="O721"/>
    </row>
    <row r="722" spans="1:15" ht="15" customHeight="1">
      <c r="A722" s="10">
        <v>45859</v>
      </c>
      <c r="B722" s="177">
        <v>30</v>
      </c>
      <c r="C722" t="s">
        <v>72</v>
      </c>
      <c r="D722" s="30"/>
      <c r="E722"/>
      <c r="F722">
        <v>1</v>
      </c>
      <c r="G722"/>
      <c r="H722"/>
      <c r="I722"/>
      <c r="J722" s="17" t="str">
        <f t="shared" si="11"/>
        <v/>
      </c>
      <c r="K722" s="167"/>
      <c r="L722" s="161"/>
      <c r="M722"/>
      <c r="N722"/>
      <c r="O722"/>
    </row>
    <row r="723" spans="1:15" ht="15" customHeight="1">
      <c r="A723" s="10">
        <v>45860</v>
      </c>
      <c r="B723" s="177"/>
      <c r="C723" t="s">
        <v>66</v>
      </c>
      <c r="D723" s="30"/>
      <c r="E723"/>
      <c r="F723">
        <v>1</v>
      </c>
      <c r="G723"/>
      <c r="H723"/>
      <c r="I723"/>
      <c r="J723" s="17" t="str">
        <f t="shared" si="11"/>
        <v/>
      </c>
      <c r="K723" s="167"/>
      <c r="L723" s="161"/>
      <c r="M723"/>
      <c r="N723"/>
      <c r="O723"/>
    </row>
    <row r="724" spans="1:15" ht="15" customHeight="1">
      <c r="A724" s="10">
        <v>45861</v>
      </c>
      <c r="B724" s="177"/>
      <c r="C724" t="s">
        <v>67</v>
      </c>
      <c r="D724" s="30"/>
      <c r="E724"/>
      <c r="F724">
        <v>1</v>
      </c>
      <c r="G724"/>
      <c r="H724"/>
      <c r="I724"/>
      <c r="J724" s="17" t="str">
        <f t="shared" si="11"/>
        <v/>
      </c>
      <c r="K724" s="167"/>
      <c r="L724" s="161"/>
      <c r="M724"/>
      <c r="N724"/>
      <c r="O724"/>
    </row>
    <row r="725" spans="1:15" ht="15" customHeight="1">
      <c r="A725" s="10">
        <v>45862</v>
      </c>
      <c r="B725" s="177"/>
      <c r="C725" t="s">
        <v>68</v>
      </c>
      <c r="D725" s="30"/>
      <c r="E725"/>
      <c r="F725">
        <v>1</v>
      </c>
      <c r="G725"/>
      <c r="H725"/>
      <c r="I725"/>
      <c r="J725" s="17" t="str">
        <f t="shared" si="11"/>
        <v/>
      </c>
      <c r="K725" s="167"/>
      <c r="L725" s="161"/>
      <c r="M725"/>
      <c r="N725"/>
      <c r="O725"/>
    </row>
    <row r="726" spans="1:15" ht="15" customHeight="1">
      <c r="A726" s="10">
        <v>45863</v>
      </c>
      <c r="B726" s="177"/>
      <c r="C726" t="s">
        <v>69</v>
      </c>
      <c r="D726" s="30"/>
      <c r="E726"/>
      <c r="F726">
        <v>1</v>
      </c>
      <c r="G726"/>
      <c r="H726"/>
      <c r="I726"/>
      <c r="J726" s="17" t="str">
        <f t="shared" si="11"/>
        <v/>
      </c>
      <c r="K726" s="167"/>
      <c r="L726" s="161"/>
      <c r="M726"/>
      <c r="N726"/>
      <c r="O726"/>
    </row>
    <row r="727" spans="1:15" ht="15" customHeight="1">
      <c r="A727" s="10">
        <v>45864</v>
      </c>
      <c r="B727" s="168"/>
      <c r="C727" s="14" t="s">
        <v>70</v>
      </c>
      <c r="D727" s="19"/>
      <c r="E727" s="19"/>
      <c r="F727" s="19"/>
      <c r="G727" s="19"/>
      <c r="H727" s="14">
        <v>1</v>
      </c>
      <c r="I727" s="14"/>
      <c r="J727" s="17" t="str">
        <f t="shared" si="11"/>
        <v/>
      </c>
      <c r="K727" s="167"/>
      <c r="L727" s="161"/>
      <c r="M727"/>
      <c r="N727"/>
      <c r="O727"/>
    </row>
    <row r="728" spans="1:15" ht="15" customHeight="1">
      <c r="A728" s="10">
        <v>45865</v>
      </c>
      <c r="B728" s="168"/>
      <c r="C728" s="14" t="s">
        <v>71</v>
      </c>
      <c r="D728" s="19"/>
      <c r="E728" s="19"/>
      <c r="F728" s="19"/>
      <c r="G728" s="19"/>
      <c r="H728" s="14">
        <v>1</v>
      </c>
      <c r="I728" s="14"/>
      <c r="J728" s="17" t="str">
        <f t="shared" si="11"/>
        <v/>
      </c>
      <c r="K728" s="167"/>
      <c r="L728" s="161"/>
      <c r="M728"/>
      <c r="N728"/>
      <c r="O728"/>
    </row>
    <row r="729" spans="1:15" ht="15" customHeight="1">
      <c r="A729" s="10">
        <v>45866</v>
      </c>
      <c r="B729" s="177">
        <v>31</v>
      </c>
      <c r="C729" t="s">
        <v>72</v>
      </c>
      <c r="D729" s="30"/>
      <c r="E729"/>
      <c r="F729">
        <v>1</v>
      </c>
      <c r="G729"/>
      <c r="H729"/>
      <c r="I729"/>
      <c r="J729" s="17" t="str">
        <f t="shared" si="11"/>
        <v/>
      </c>
      <c r="K729" s="167"/>
      <c r="L729" s="161"/>
      <c r="M729"/>
      <c r="N729"/>
      <c r="O729"/>
    </row>
    <row r="730" spans="1:15" ht="15" customHeight="1">
      <c r="A730" s="10">
        <v>45867</v>
      </c>
      <c r="B730" s="177"/>
      <c r="C730" t="s">
        <v>66</v>
      </c>
      <c r="D730" s="30"/>
      <c r="E730"/>
      <c r="F730">
        <v>1</v>
      </c>
      <c r="G730"/>
      <c r="H730"/>
      <c r="I730"/>
      <c r="J730" s="17" t="str">
        <f t="shared" si="11"/>
        <v/>
      </c>
      <c r="K730" s="167"/>
      <c r="L730" s="161"/>
      <c r="M730"/>
      <c r="N730"/>
      <c r="O730"/>
    </row>
    <row r="731" spans="1:15" ht="15" customHeight="1">
      <c r="A731" s="10">
        <v>45868</v>
      </c>
      <c r="B731" s="177"/>
      <c r="C731" t="s">
        <v>67</v>
      </c>
      <c r="D731" s="30"/>
      <c r="E731"/>
      <c r="F731">
        <v>1</v>
      </c>
      <c r="G731"/>
      <c r="H731"/>
      <c r="I731"/>
      <c r="J731" s="17" t="str">
        <f t="shared" si="11"/>
        <v/>
      </c>
      <c r="K731" s="167"/>
      <c r="L731" s="161"/>
      <c r="M731"/>
      <c r="N731"/>
      <c r="O731"/>
    </row>
    <row r="732" spans="1:15" ht="15" customHeight="1">
      <c r="A732" s="10">
        <v>45869</v>
      </c>
      <c r="B732" s="177"/>
      <c r="C732" t="s">
        <v>68</v>
      </c>
      <c r="D732" s="30"/>
      <c r="E732"/>
      <c r="F732">
        <v>1</v>
      </c>
      <c r="G732"/>
      <c r="H732"/>
      <c r="I732"/>
      <c r="J732" s="17" t="str">
        <f t="shared" si="11"/>
        <v/>
      </c>
      <c r="K732" s="167"/>
      <c r="L732" s="161"/>
      <c r="M732"/>
      <c r="N732"/>
      <c r="O732"/>
    </row>
    <row r="733" spans="1:15" ht="15" customHeight="1">
      <c r="A733" s="10">
        <v>45870</v>
      </c>
      <c r="B733" s="166"/>
      <c r="C733" t="s">
        <v>69</v>
      </c>
      <c r="D733">
        <v>1</v>
      </c>
      <c r="E733"/>
      <c r="F733"/>
      <c r="G733"/>
      <c r="H733"/>
      <c r="I733"/>
      <c r="J733" s="17">
        <f t="shared" si="11"/>
        <v>7.4</v>
      </c>
      <c r="K733" s="167"/>
      <c r="L733" s="161"/>
      <c r="M733"/>
      <c r="N733"/>
      <c r="O733"/>
    </row>
    <row r="734" spans="1:15" ht="15" customHeight="1">
      <c r="A734" s="10">
        <v>45871</v>
      </c>
      <c r="B734" s="168"/>
      <c r="C734" s="14" t="s">
        <v>70</v>
      </c>
      <c r="D734" s="19"/>
      <c r="E734" s="19"/>
      <c r="F734" s="19"/>
      <c r="G734" s="19"/>
      <c r="H734" s="14">
        <v>1</v>
      </c>
      <c r="I734" s="14"/>
      <c r="J734" s="17" t="str">
        <f t="shared" si="11"/>
        <v/>
      </c>
      <c r="K734" s="167"/>
      <c r="L734" s="161"/>
      <c r="M734"/>
      <c r="N734"/>
      <c r="O734"/>
    </row>
    <row r="735" spans="1:15" ht="15" customHeight="1">
      <c r="A735" s="10">
        <v>45872</v>
      </c>
      <c r="B735" s="168"/>
      <c r="C735" s="14" t="s">
        <v>71</v>
      </c>
      <c r="D735" s="19"/>
      <c r="E735" s="19"/>
      <c r="F735" s="19"/>
      <c r="G735" s="19"/>
      <c r="H735" s="14">
        <v>1</v>
      </c>
      <c r="I735" s="14"/>
      <c r="J735" s="17" t="str">
        <f t="shared" si="11"/>
        <v/>
      </c>
      <c r="K735" s="167"/>
      <c r="L735" s="161"/>
      <c r="M735"/>
      <c r="N735"/>
      <c r="O735"/>
    </row>
    <row r="736" spans="1:15" ht="15" customHeight="1">
      <c r="A736" s="10">
        <v>45873</v>
      </c>
      <c r="B736" s="166">
        <v>32</v>
      </c>
      <c r="C736" t="s">
        <v>72</v>
      </c>
      <c r="D736">
        <v>1</v>
      </c>
      <c r="E736"/>
      <c r="F736"/>
      <c r="G736"/>
      <c r="H736"/>
      <c r="I736"/>
      <c r="J736" s="17">
        <f t="shared" si="11"/>
        <v>7.4</v>
      </c>
      <c r="K736" s="167"/>
      <c r="L736" s="161"/>
      <c r="M736"/>
      <c r="N736"/>
      <c r="O736"/>
    </row>
    <row r="737" spans="1:15" ht="15" customHeight="1">
      <c r="A737" s="10">
        <v>45874</v>
      </c>
      <c r="B737" s="166"/>
      <c r="C737" t="s">
        <v>66</v>
      </c>
      <c r="D737">
        <v>1</v>
      </c>
      <c r="E737"/>
      <c r="F737"/>
      <c r="G737"/>
      <c r="H737"/>
      <c r="I737"/>
      <c r="J737" s="17">
        <f t="shared" si="11"/>
        <v>7.4</v>
      </c>
      <c r="K737" s="167"/>
      <c r="L737" s="161"/>
      <c r="M737"/>
      <c r="N737"/>
      <c r="O737"/>
    </row>
    <row r="738" spans="1:15" ht="15" customHeight="1">
      <c r="A738" s="10">
        <v>45875</v>
      </c>
      <c r="B738" s="166"/>
      <c r="C738" t="s">
        <v>67</v>
      </c>
      <c r="D738">
        <v>1</v>
      </c>
      <c r="E738"/>
      <c r="F738"/>
      <c r="G738"/>
      <c r="H738"/>
      <c r="I738"/>
      <c r="J738" s="17">
        <f t="shared" si="11"/>
        <v>7.4</v>
      </c>
      <c r="K738" s="167"/>
      <c r="L738" s="161"/>
      <c r="M738"/>
      <c r="N738"/>
      <c r="O738"/>
    </row>
    <row r="739" spans="1:15" ht="15" customHeight="1">
      <c r="A739" s="10">
        <v>45876</v>
      </c>
      <c r="B739" s="166"/>
      <c r="C739" t="s">
        <v>68</v>
      </c>
      <c r="D739">
        <v>1</v>
      </c>
      <c r="E739"/>
      <c r="F739"/>
      <c r="G739"/>
      <c r="H739"/>
      <c r="I739"/>
      <c r="J739" s="17">
        <f t="shared" si="11"/>
        <v>7.4</v>
      </c>
      <c r="K739" s="167" t="s">
        <v>80</v>
      </c>
      <c r="L739" s="161" t="s">
        <v>81</v>
      </c>
      <c r="M739"/>
      <c r="N739"/>
      <c r="O739"/>
    </row>
    <row r="740" spans="1:15" ht="15" customHeight="1">
      <c r="A740" s="10">
        <v>45877</v>
      </c>
      <c r="B740" s="166"/>
      <c r="C740" t="s">
        <v>69</v>
      </c>
      <c r="D740">
        <v>1</v>
      </c>
      <c r="E740"/>
      <c r="F740"/>
      <c r="G740"/>
      <c r="H740"/>
      <c r="I740"/>
      <c r="J740" s="17">
        <f t="shared" si="11"/>
        <v>7.4</v>
      </c>
      <c r="K740" s="167"/>
      <c r="L740" s="161"/>
      <c r="M740"/>
      <c r="N740"/>
      <c r="O740"/>
    </row>
    <row r="741" spans="1:15" ht="15" customHeight="1">
      <c r="A741" s="10">
        <v>45878</v>
      </c>
      <c r="B741" s="168"/>
      <c r="C741" s="14" t="s">
        <v>70</v>
      </c>
      <c r="D741" s="19"/>
      <c r="E741" s="19"/>
      <c r="F741" s="19"/>
      <c r="G741" s="19"/>
      <c r="H741" s="14">
        <v>1</v>
      </c>
      <c r="I741" s="14"/>
      <c r="J741" s="17" t="str">
        <f t="shared" si="11"/>
        <v/>
      </c>
      <c r="K741" s="167"/>
      <c r="L741" s="161"/>
      <c r="M741"/>
      <c r="N741"/>
      <c r="O741"/>
    </row>
    <row r="742" spans="1:15" ht="15" customHeight="1">
      <c r="A742" s="10">
        <v>45879</v>
      </c>
      <c r="B742" s="168"/>
      <c r="C742" s="14" t="s">
        <v>71</v>
      </c>
      <c r="D742" s="19"/>
      <c r="E742" s="19"/>
      <c r="F742" s="19"/>
      <c r="G742" s="19"/>
      <c r="H742" s="14">
        <v>1</v>
      </c>
      <c r="I742" s="14"/>
      <c r="J742" s="17" t="str">
        <f t="shared" si="11"/>
        <v/>
      </c>
      <c r="K742" s="167"/>
      <c r="L742" s="161"/>
      <c r="M742"/>
      <c r="N742"/>
      <c r="O742"/>
    </row>
    <row r="743" spans="1:15" ht="15" customHeight="1">
      <c r="A743" s="10">
        <v>45880</v>
      </c>
      <c r="B743" s="166">
        <v>33</v>
      </c>
      <c r="C743" t="s">
        <v>72</v>
      </c>
      <c r="D743">
        <v>1</v>
      </c>
      <c r="E743"/>
      <c r="F743"/>
      <c r="G743"/>
      <c r="H743"/>
      <c r="I743"/>
      <c r="J743" s="17">
        <f t="shared" si="11"/>
        <v>7.4</v>
      </c>
      <c r="K743" s="167" t="s">
        <v>82</v>
      </c>
      <c r="L743" s="161" t="s">
        <v>44</v>
      </c>
      <c r="M743"/>
      <c r="N743"/>
      <c r="O743"/>
    </row>
    <row r="744" spans="1:15" ht="15" customHeight="1">
      <c r="A744" s="10">
        <v>45881</v>
      </c>
      <c r="B744" s="166"/>
      <c r="C744" t="s">
        <v>66</v>
      </c>
      <c r="D744">
        <v>1</v>
      </c>
      <c r="E744">
        <v>1</v>
      </c>
      <c r="F744"/>
      <c r="G744"/>
      <c r="H744"/>
      <c r="I744"/>
      <c r="J744" s="17">
        <f t="shared" si="11"/>
        <v>7.4</v>
      </c>
      <c r="K744" s="167" t="s">
        <v>83</v>
      </c>
      <c r="L744" s="161"/>
      <c r="M744"/>
      <c r="N744"/>
      <c r="O744"/>
    </row>
    <row r="745" spans="1:15" ht="15" customHeight="1">
      <c r="A745" s="10">
        <v>45882</v>
      </c>
      <c r="B745" s="166"/>
      <c r="C745" t="s">
        <v>67</v>
      </c>
      <c r="D745">
        <v>1</v>
      </c>
      <c r="E745">
        <v>1</v>
      </c>
      <c r="F745"/>
      <c r="G745"/>
      <c r="H745"/>
      <c r="I745"/>
      <c r="J745" s="17">
        <f t="shared" si="11"/>
        <v>7.4</v>
      </c>
      <c r="K745" s="167" t="s">
        <v>46</v>
      </c>
      <c r="L745" s="161"/>
      <c r="M745"/>
      <c r="N745"/>
      <c r="O745"/>
    </row>
    <row r="746" spans="1:15" ht="15" customHeight="1">
      <c r="A746" s="10">
        <v>45883</v>
      </c>
      <c r="B746" s="166"/>
      <c r="C746" t="s">
        <v>68</v>
      </c>
      <c r="D746">
        <v>1</v>
      </c>
      <c r="E746">
        <v>1</v>
      </c>
      <c r="F746"/>
      <c r="G746"/>
      <c r="H746"/>
      <c r="I746"/>
      <c r="J746" s="17">
        <f t="shared" si="11"/>
        <v>7.4</v>
      </c>
      <c r="K746" s="167"/>
      <c r="L746" s="161"/>
      <c r="M746"/>
      <c r="N746"/>
      <c r="O746"/>
    </row>
    <row r="747" spans="1:15" ht="15" customHeight="1">
      <c r="A747" s="10">
        <v>45884</v>
      </c>
      <c r="B747" s="166"/>
      <c r="C747" t="s">
        <v>69</v>
      </c>
      <c r="D747">
        <v>1</v>
      </c>
      <c r="E747">
        <v>1</v>
      </c>
      <c r="F747"/>
      <c r="G747"/>
      <c r="H747"/>
      <c r="I747"/>
      <c r="J747" s="17">
        <f t="shared" si="11"/>
        <v>7.4</v>
      </c>
      <c r="K747" s="167"/>
      <c r="L747" s="161"/>
      <c r="M747"/>
      <c r="N747"/>
      <c r="O747"/>
    </row>
    <row r="748" spans="1:15" ht="15" customHeight="1">
      <c r="A748" s="10">
        <v>45885</v>
      </c>
      <c r="B748" s="168"/>
      <c r="C748" s="14" t="s">
        <v>70</v>
      </c>
      <c r="D748" s="19"/>
      <c r="E748" s="19"/>
      <c r="F748" s="19"/>
      <c r="G748" s="19"/>
      <c r="H748" s="14">
        <v>1</v>
      </c>
      <c r="I748" s="14"/>
      <c r="J748" s="17" t="str">
        <f t="shared" si="11"/>
        <v/>
      </c>
      <c r="K748" s="167"/>
      <c r="L748" s="161"/>
      <c r="M748"/>
      <c r="N748"/>
      <c r="O748"/>
    </row>
    <row r="749" spans="1:15" ht="15" customHeight="1">
      <c r="A749" s="10">
        <v>45886</v>
      </c>
      <c r="B749" s="168"/>
      <c r="C749" s="14" t="s">
        <v>71</v>
      </c>
      <c r="D749" s="19"/>
      <c r="E749" s="19"/>
      <c r="F749" s="19"/>
      <c r="G749" s="19"/>
      <c r="H749" s="14">
        <v>1</v>
      </c>
      <c r="I749" s="14"/>
      <c r="J749" s="17" t="str">
        <f t="shared" si="11"/>
        <v/>
      </c>
      <c r="K749" s="167"/>
      <c r="L749" s="161"/>
      <c r="M749"/>
      <c r="N749"/>
      <c r="O749"/>
    </row>
    <row r="750" spans="1:15" ht="15" customHeight="1">
      <c r="A750" s="10">
        <v>45887</v>
      </c>
      <c r="B750" s="166">
        <v>34</v>
      </c>
      <c r="C750" t="s">
        <v>72</v>
      </c>
      <c r="D750">
        <v>1</v>
      </c>
      <c r="E750">
        <v>1</v>
      </c>
      <c r="F750"/>
      <c r="G750"/>
      <c r="H750"/>
      <c r="I750"/>
      <c r="J750" s="17">
        <f t="shared" si="11"/>
        <v>7.4</v>
      </c>
      <c r="K750" s="167"/>
      <c r="L750" s="161"/>
      <c r="M750"/>
      <c r="N750"/>
      <c r="O750"/>
    </row>
    <row r="751" spans="1:15" ht="15" customHeight="1">
      <c r="A751" s="10">
        <v>45888</v>
      </c>
      <c r="B751" s="166"/>
      <c r="C751" t="s">
        <v>66</v>
      </c>
      <c r="D751">
        <v>1</v>
      </c>
      <c r="E751">
        <v>1</v>
      </c>
      <c r="F751"/>
      <c r="G751"/>
      <c r="H751"/>
      <c r="I751"/>
      <c r="J751" s="17">
        <f t="shared" si="11"/>
        <v>7.4</v>
      </c>
      <c r="K751" s="167"/>
      <c r="L751" s="161"/>
      <c r="M751"/>
      <c r="N751"/>
      <c r="O751"/>
    </row>
    <row r="752" spans="1:15" ht="15" customHeight="1">
      <c r="A752" s="10">
        <v>45889</v>
      </c>
      <c r="B752" s="166"/>
      <c r="C752" t="s">
        <v>67</v>
      </c>
      <c r="D752">
        <v>1</v>
      </c>
      <c r="E752">
        <v>1</v>
      </c>
      <c r="F752"/>
      <c r="G752"/>
      <c r="H752"/>
      <c r="I752"/>
      <c r="J752" s="17">
        <f t="shared" si="11"/>
        <v>7.4</v>
      </c>
      <c r="K752" s="167"/>
      <c r="L752" s="161"/>
      <c r="M752"/>
      <c r="N752"/>
      <c r="O752"/>
    </row>
    <row r="753" spans="1:15" ht="15" customHeight="1">
      <c r="A753" s="10">
        <v>45890</v>
      </c>
      <c r="B753" s="166"/>
      <c r="C753" t="s">
        <v>68</v>
      </c>
      <c r="D753">
        <v>1</v>
      </c>
      <c r="E753">
        <v>1</v>
      </c>
      <c r="F753"/>
      <c r="G753"/>
      <c r="H753"/>
      <c r="I753"/>
      <c r="J753" s="17">
        <f t="shared" si="11"/>
        <v>7.4</v>
      </c>
      <c r="K753" s="167"/>
      <c r="L753" s="161"/>
      <c r="M753"/>
      <c r="N753"/>
      <c r="O753"/>
    </row>
    <row r="754" spans="1:15" ht="15" customHeight="1">
      <c r="A754" s="10">
        <v>45891</v>
      </c>
      <c r="B754" s="166"/>
      <c r="C754" t="s">
        <v>69</v>
      </c>
      <c r="D754">
        <v>1</v>
      </c>
      <c r="E754">
        <v>1</v>
      </c>
      <c r="F754"/>
      <c r="G754"/>
      <c r="H754"/>
      <c r="I754"/>
      <c r="J754" s="17">
        <f t="shared" si="11"/>
        <v>7.4</v>
      </c>
      <c r="K754" s="167"/>
      <c r="L754" s="161"/>
      <c r="M754"/>
      <c r="N754"/>
      <c r="O754"/>
    </row>
    <row r="755" spans="1:15" ht="15" customHeight="1">
      <c r="A755" s="10">
        <v>45892</v>
      </c>
      <c r="B755" s="168"/>
      <c r="C755" s="14" t="s">
        <v>70</v>
      </c>
      <c r="D755" s="19"/>
      <c r="E755" s="19"/>
      <c r="F755" s="19"/>
      <c r="G755" s="19"/>
      <c r="H755" s="14">
        <v>1</v>
      </c>
      <c r="I755" s="14"/>
      <c r="J755" s="17" t="str">
        <f t="shared" si="11"/>
        <v/>
      </c>
      <c r="K755" s="167"/>
      <c r="L755" s="161"/>
      <c r="M755"/>
      <c r="N755"/>
      <c r="O755"/>
    </row>
    <row r="756" spans="1:15" ht="15" customHeight="1">
      <c r="A756" s="10">
        <v>45893</v>
      </c>
      <c r="B756" s="168"/>
      <c r="C756" s="14" t="s">
        <v>71</v>
      </c>
      <c r="D756" s="19"/>
      <c r="E756" s="19"/>
      <c r="F756" s="19"/>
      <c r="G756" s="19"/>
      <c r="H756" s="14">
        <v>1</v>
      </c>
      <c r="I756" s="14"/>
      <c r="J756" s="17" t="str">
        <f t="shared" si="11"/>
        <v/>
      </c>
      <c r="K756" s="167"/>
      <c r="L756" s="161"/>
      <c r="M756"/>
      <c r="N756"/>
      <c r="O756"/>
    </row>
    <row r="757" spans="1:15" ht="15" customHeight="1">
      <c r="A757" s="10">
        <v>45894</v>
      </c>
      <c r="B757" s="166">
        <v>35</v>
      </c>
      <c r="C757" t="s">
        <v>72</v>
      </c>
      <c r="D757">
        <v>1</v>
      </c>
      <c r="E757">
        <v>1</v>
      </c>
      <c r="F757"/>
      <c r="G757"/>
      <c r="H757"/>
      <c r="I757"/>
      <c r="J757" s="17">
        <f t="shared" si="11"/>
        <v>7.4</v>
      </c>
      <c r="K757" s="167"/>
      <c r="L757" s="161"/>
      <c r="M757"/>
      <c r="N757"/>
      <c r="O757"/>
    </row>
    <row r="758" spans="1:15" ht="15" customHeight="1">
      <c r="A758" s="10">
        <v>45895</v>
      </c>
      <c r="B758" s="166"/>
      <c r="C758" t="s">
        <v>66</v>
      </c>
      <c r="D758">
        <v>1</v>
      </c>
      <c r="E758">
        <v>1</v>
      </c>
      <c r="F758"/>
      <c r="G758"/>
      <c r="H758"/>
      <c r="I758"/>
      <c r="J758" s="17">
        <f t="shared" si="11"/>
        <v>7.4</v>
      </c>
      <c r="K758" s="167"/>
      <c r="L758" s="161"/>
      <c r="M758"/>
      <c r="N758"/>
      <c r="O758"/>
    </row>
    <row r="759" spans="1:15" ht="15" customHeight="1">
      <c r="A759" s="10">
        <v>45896</v>
      </c>
      <c r="B759" s="166"/>
      <c r="C759" t="s">
        <v>67</v>
      </c>
      <c r="D759">
        <v>1</v>
      </c>
      <c r="E759">
        <v>1</v>
      </c>
      <c r="F759"/>
      <c r="G759"/>
      <c r="H759"/>
      <c r="I759"/>
      <c r="J759" s="17">
        <f t="shared" si="11"/>
        <v>7.4</v>
      </c>
      <c r="K759" s="167"/>
      <c r="L759" s="161"/>
      <c r="M759"/>
      <c r="N759"/>
      <c r="O759"/>
    </row>
    <row r="760" spans="1:15" ht="15" customHeight="1">
      <c r="A760" s="10">
        <v>45897</v>
      </c>
      <c r="B760" s="166"/>
      <c r="C760" t="s">
        <v>68</v>
      </c>
      <c r="D760">
        <v>1</v>
      </c>
      <c r="E760">
        <v>1</v>
      </c>
      <c r="F760"/>
      <c r="G760"/>
      <c r="H760"/>
      <c r="I760"/>
      <c r="J760" s="17">
        <f t="shared" si="11"/>
        <v>7.4</v>
      </c>
      <c r="K760" s="167"/>
      <c r="L760" s="161"/>
      <c r="M760"/>
      <c r="N760"/>
      <c r="O760"/>
    </row>
    <row r="761" spans="1:15" ht="15" customHeight="1">
      <c r="A761" s="10">
        <v>45898</v>
      </c>
      <c r="B761" s="166"/>
      <c r="C761" t="s">
        <v>69</v>
      </c>
      <c r="D761">
        <v>1</v>
      </c>
      <c r="E761">
        <v>1</v>
      </c>
      <c r="F761"/>
      <c r="G761"/>
      <c r="H761"/>
      <c r="I761"/>
      <c r="J761" s="17">
        <f t="shared" si="11"/>
        <v>7.4</v>
      </c>
      <c r="K761" s="167"/>
      <c r="L761" s="161"/>
      <c r="M761"/>
      <c r="N761"/>
      <c r="O761"/>
    </row>
    <row r="762" spans="1:15" ht="15" customHeight="1">
      <c r="A762" s="10">
        <v>45899</v>
      </c>
      <c r="B762" s="168"/>
      <c r="C762" s="14" t="s">
        <v>70</v>
      </c>
      <c r="D762" s="19"/>
      <c r="E762" s="19"/>
      <c r="F762" s="19"/>
      <c r="G762" s="19"/>
      <c r="H762" s="14">
        <v>1</v>
      </c>
      <c r="I762" s="14"/>
      <c r="J762" s="17" t="str">
        <f t="shared" si="11"/>
        <v/>
      </c>
      <c r="K762" s="167"/>
      <c r="L762" s="161"/>
      <c r="M762"/>
      <c r="N762"/>
      <c r="O762"/>
    </row>
    <row r="763" spans="1:15" ht="15" customHeight="1">
      <c r="A763" s="10">
        <v>45900</v>
      </c>
      <c r="B763" s="168"/>
      <c r="C763" s="14" t="s">
        <v>71</v>
      </c>
      <c r="D763" s="19"/>
      <c r="E763" s="19"/>
      <c r="F763" s="19"/>
      <c r="G763" s="19"/>
      <c r="H763" s="14">
        <v>1</v>
      </c>
      <c r="I763" s="14"/>
      <c r="J763" s="17" t="str">
        <f t="shared" si="11"/>
        <v/>
      </c>
      <c r="K763" s="167"/>
      <c r="L763" s="161"/>
      <c r="M763"/>
      <c r="N763"/>
      <c r="O763"/>
    </row>
    <row r="764" spans="1:15" ht="15" customHeight="1">
      <c r="A764" s="10">
        <v>45901</v>
      </c>
      <c r="B764" s="166">
        <v>36</v>
      </c>
      <c r="C764" t="s">
        <v>72</v>
      </c>
      <c r="D764">
        <v>1</v>
      </c>
      <c r="E764">
        <v>1</v>
      </c>
      <c r="F764"/>
      <c r="G764"/>
      <c r="H764"/>
      <c r="I764"/>
      <c r="J764" s="17">
        <f t="shared" si="11"/>
        <v>7.4</v>
      </c>
      <c r="K764" s="167"/>
      <c r="L764" s="161"/>
      <c r="M764"/>
      <c r="N764"/>
      <c r="O764"/>
    </row>
    <row r="765" spans="1:15" ht="15" customHeight="1">
      <c r="A765" s="10">
        <v>45902</v>
      </c>
      <c r="B765" s="166"/>
      <c r="C765" t="s">
        <v>66</v>
      </c>
      <c r="D765">
        <v>1</v>
      </c>
      <c r="E765">
        <v>1</v>
      </c>
      <c r="F765"/>
      <c r="G765"/>
      <c r="H765"/>
      <c r="I765"/>
      <c r="J765" s="17">
        <f t="shared" si="11"/>
        <v>7.4</v>
      </c>
      <c r="K765" s="167"/>
      <c r="L765" s="161"/>
      <c r="M765"/>
      <c r="N765"/>
      <c r="O765"/>
    </row>
    <row r="766" spans="1:15" ht="15" customHeight="1">
      <c r="A766" s="10">
        <v>45903</v>
      </c>
      <c r="B766" s="166"/>
      <c r="C766" t="s">
        <v>67</v>
      </c>
      <c r="D766">
        <v>1</v>
      </c>
      <c r="E766">
        <v>1</v>
      </c>
      <c r="F766"/>
      <c r="G766"/>
      <c r="H766"/>
      <c r="I766"/>
      <c r="J766" s="17">
        <f t="shared" si="11"/>
        <v>7.4</v>
      </c>
      <c r="K766" s="167"/>
      <c r="L766" s="161"/>
      <c r="M766"/>
      <c r="N766"/>
      <c r="O766"/>
    </row>
    <row r="767" spans="1:15" ht="15" customHeight="1">
      <c r="A767" s="10">
        <v>45904</v>
      </c>
      <c r="B767" s="166"/>
      <c r="C767" t="s">
        <v>68</v>
      </c>
      <c r="D767">
        <v>1</v>
      </c>
      <c r="E767">
        <v>1</v>
      </c>
      <c r="F767"/>
      <c r="G767"/>
      <c r="H767"/>
      <c r="I767"/>
      <c r="J767" s="17">
        <f t="shared" si="11"/>
        <v>7.4</v>
      </c>
      <c r="K767" s="167"/>
      <c r="L767" s="161"/>
      <c r="M767"/>
      <c r="N767"/>
      <c r="O767"/>
    </row>
    <row r="768" spans="1:15" ht="15" customHeight="1">
      <c r="A768" s="10">
        <v>45905</v>
      </c>
      <c r="B768" s="166"/>
      <c r="C768" t="s">
        <v>69</v>
      </c>
      <c r="D768">
        <v>1</v>
      </c>
      <c r="E768">
        <v>1</v>
      </c>
      <c r="F768"/>
      <c r="G768"/>
      <c r="H768"/>
      <c r="I768"/>
      <c r="J768" s="17">
        <f t="shared" si="11"/>
        <v>7.4</v>
      </c>
      <c r="K768" s="167"/>
      <c r="L768" s="161"/>
      <c r="M768"/>
      <c r="N768"/>
      <c r="O768"/>
    </row>
    <row r="769" spans="1:15" ht="15" customHeight="1">
      <c r="A769" s="10">
        <v>45906</v>
      </c>
      <c r="B769" s="168"/>
      <c r="C769" s="14" t="s">
        <v>70</v>
      </c>
      <c r="D769" s="19"/>
      <c r="E769" s="19"/>
      <c r="F769" s="19"/>
      <c r="G769" s="19"/>
      <c r="H769" s="14">
        <v>1</v>
      </c>
      <c r="I769" s="14"/>
      <c r="J769" s="17" t="str">
        <f t="shared" si="11"/>
        <v/>
      </c>
      <c r="K769" s="167"/>
      <c r="L769" s="161"/>
      <c r="M769"/>
      <c r="N769"/>
      <c r="O769"/>
    </row>
    <row r="770" spans="1:15" ht="15" customHeight="1">
      <c r="A770" s="10">
        <v>45907</v>
      </c>
      <c r="B770" s="168"/>
      <c r="C770" s="14" t="s">
        <v>71</v>
      </c>
      <c r="D770" s="19"/>
      <c r="E770" s="19"/>
      <c r="F770" s="19"/>
      <c r="G770" s="19"/>
      <c r="H770" s="14">
        <v>1</v>
      </c>
      <c r="I770" s="14"/>
      <c r="J770" s="17" t="str">
        <f t="shared" ref="J770:J833" si="12">IF(D770=1,7.4,"")</f>
        <v/>
      </c>
      <c r="K770" s="167"/>
      <c r="L770" s="161"/>
      <c r="M770"/>
      <c r="N770"/>
      <c r="O770"/>
    </row>
    <row r="771" spans="1:15" ht="15" customHeight="1">
      <c r="A771" s="10">
        <v>45908</v>
      </c>
      <c r="B771" s="166">
        <v>37</v>
      </c>
      <c r="C771" t="s">
        <v>72</v>
      </c>
      <c r="D771">
        <v>1</v>
      </c>
      <c r="E771">
        <v>1</v>
      </c>
      <c r="F771"/>
      <c r="G771"/>
      <c r="H771"/>
      <c r="I771"/>
      <c r="J771" s="17">
        <f t="shared" si="12"/>
        <v>7.4</v>
      </c>
      <c r="K771" s="167"/>
      <c r="L771" s="161"/>
      <c r="M771"/>
      <c r="N771"/>
      <c r="O771"/>
    </row>
    <row r="772" spans="1:15" ht="15" customHeight="1">
      <c r="A772" s="10">
        <v>45909</v>
      </c>
      <c r="B772" s="166"/>
      <c r="C772" t="s">
        <v>66</v>
      </c>
      <c r="D772">
        <v>1</v>
      </c>
      <c r="E772">
        <v>1</v>
      </c>
      <c r="F772"/>
      <c r="G772"/>
      <c r="H772"/>
      <c r="I772"/>
      <c r="J772" s="17">
        <f t="shared" si="12"/>
        <v>7.4</v>
      </c>
      <c r="K772" s="167"/>
      <c r="L772" s="161"/>
      <c r="M772"/>
      <c r="N772"/>
      <c r="O772"/>
    </row>
    <row r="773" spans="1:15" ht="15" customHeight="1">
      <c r="A773" s="10">
        <v>45910</v>
      </c>
      <c r="B773" s="166"/>
      <c r="C773" t="s">
        <v>67</v>
      </c>
      <c r="D773">
        <v>1</v>
      </c>
      <c r="E773">
        <v>1</v>
      </c>
      <c r="F773"/>
      <c r="G773"/>
      <c r="H773"/>
      <c r="I773"/>
      <c r="J773" s="17">
        <f t="shared" si="12"/>
        <v>7.4</v>
      </c>
      <c r="K773" s="167"/>
      <c r="L773" s="161"/>
      <c r="M773"/>
      <c r="N773"/>
      <c r="O773"/>
    </row>
    <row r="774" spans="1:15" ht="15" customHeight="1">
      <c r="A774" s="10">
        <v>45911</v>
      </c>
      <c r="B774" s="166"/>
      <c r="C774" t="s">
        <v>68</v>
      </c>
      <c r="D774">
        <v>1</v>
      </c>
      <c r="E774">
        <v>1</v>
      </c>
      <c r="F774"/>
      <c r="G774"/>
      <c r="H774"/>
      <c r="I774"/>
      <c r="J774" s="17">
        <f t="shared" si="12"/>
        <v>7.4</v>
      </c>
      <c r="K774" s="167"/>
      <c r="L774" s="161"/>
      <c r="M774"/>
      <c r="N774"/>
      <c r="O774"/>
    </row>
    <row r="775" spans="1:15" ht="15" customHeight="1">
      <c r="A775" s="10">
        <v>45912</v>
      </c>
      <c r="B775" s="166"/>
      <c r="C775" t="s">
        <v>69</v>
      </c>
      <c r="D775">
        <v>1</v>
      </c>
      <c r="E775">
        <v>1</v>
      </c>
      <c r="F775"/>
      <c r="G775"/>
      <c r="H775"/>
      <c r="I775"/>
      <c r="J775" s="17">
        <f t="shared" si="12"/>
        <v>7.4</v>
      </c>
      <c r="K775" s="167"/>
      <c r="L775" s="161"/>
      <c r="M775"/>
      <c r="N775"/>
      <c r="O775"/>
    </row>
    <row r="776" spans="1:15" ht="15" customHeight="1">
      <c r="A776" s="10">
        <v>45913</v>
      </c>
      <c r="B776" s="168"/>
      <c r="C776" s="14" t="s">
        <v>70</v>
      </c>
      <c r="D776" s="19"/>
      <c r="E776" s="19"/>
      <c r="F776" s="19"/>
      <c r="G776" s="19"/>
      <c r="H776" s="14">
        <v>1</v>
      </c>
      <c r="I776" s="14"/>
      <c r="J776" s="17" t="str">
        <f t="shared" si="12"/>
        <v/>
      </c>
      <c r="K776" s="167"/>
      <c r="L776" s="161"/>
      <c r="M776"/>
      <c r="N776"/>
      <c r="O776"/>
    </row>
    <row r="777" spans="1:15" ht="15" customHeight="1">
      <c r="A777" s="10">
        <v>45914</v>
      </c>
      <c r="B777" s="168"/>
      <c r="C777" s="14" t="s">
        <v>71</v>
      </c>
      <c r="D777" s="19"/>
      <c r="E777" s="19"/>
      <c r="F777" s="19"/>
      <c r="G777" s="19"/>
      <c r="H777" s="14">
        <v>1</v>
      </c>
      <c r="I777" s="14"/>
      <c r="J777" s="17" t="str">
        <f t="shared" si="12"/>
        <v/>
      </c>
      <c r="K777" s="167"/>
      <c r="L777" s="161"/>
      <c r="M777"/>
      <c r="N777"/>
      <c r="O777"/>
    </row>
    <row r="778" spans="1:15" ht="15" customHeight="1">
      <c r="A778" s="10">
        <v>45915</v>
      </c>
      <c r="B778" s="166">
        <v>38</v>
      </c>
      <c r="C778" t="s">
        <v>72</v>
      </c>
      <c r="D778">
        <v>1</v>
      </c>
      <c r="E778">
        <v>1</v>
      </c>
      <c r="F778"/>
      <c r="G778"/>
      <c r="H778"/>
      <c r="I778"/>
      <c r="J778" s="17">
        <f t="shared" si="12"/>
        <v>7.4</v>
      </c>
      <c r="K778" s="167"/>
      <c r="L778" s="161"/>
      <c r="M778"/>
      <c r="N778"/>
      <c r="O778"/>
    </row>
    <row r="779" spans="1:15" ht="15" customHeight="1">
      <c r="A779" s="10">
        <v>45916</v>
      </c>
      <c r="B779" s="166"/>
      <c r="C779" t="s">
        <v>66</v>
      </c>
      <c r="D779">
        <v>1</v>
      </c>
      <c r="E779">
        <v>1</v>
      </c>
      <c r="F779"/>
      <c r="G779"/>
      <c r="H779"/>
      <c r="I779"/>
      <c r="J779" s="17">
        <f t="shared" si="12"/>
        <v>7.4</v>
      </c>
      <c r="K779" s="167"/>
      <c r="L779" s="161"/>
      <c r="M779"/>
      <c r="N779"/>
      <c r="O779"/>
    </row>
    <row r="780" spans="1:15" ht="15" customHeight="1">
      <c r="A780" s="10">
        <v>45917</v>
      </c>
      <c r="B780" s="166"/>
      <c r="C780" t="s">
        <v>67</v>
      </c>
      <c r="D780">
        <v>1</v>
      </c>
      <c r="E780">
        <v>1</v>
      </c>
      <c r="F780"/>
      <c r="G780"/>
      <c r="H780"/>
      <c r="I780"/>
      <c r="J780" s="17">
        <f t="shared" si="12"/>
        <v>7.4</v>
      </c>
      <c r="K780" s="167"/>
      <c r="L780" s="161"/>
      <c r="M780"/>
      <c r="N780"/>
      <c r="O780"/>
    </row>
    <row r="781" spans="1:15" ht="15" customHeight="1">
      <c r="A781" s="10">
        <v>45918</v>
      </c>
      <c r="B781" s="166"/>
      <c r="C781" t="s">
        <v>68</v>
      </c>
      <c r="D781">
        <v>1</v>
      </c>
      <c r="E781">
        <v>1</v>
      </c>
      <c r="F781"/>
      <c r="G781"/>
      <c r="H781"/>
      <c r="I781"/>
      <c r="J781" s="17">
        <f t="shared" si="12"/>
        <v>7.4</v>
      </c>
      <c r="K781" s="167"/>
      <c r="L781" s="161"/>
      <c r="M781"/>
      <c r="N781"/>
      <c r="O781"/>
    </row>
    <row r="782" spans="1:15" ht="15" customHeight="1">
      <c r="A782" s="10">
        <v>45919</v>
      </c>
      <c r="B782" s="166"/>
      <c r="C782" t="s">
        <v>69</v>
      </c>
      <c r="D782">
        <v>1</v>
      </c>
      <c r="E782">
        <v>1</v>
      </c>
      <c r="F782"/>
      <c r="G782"/>
      <c r="H782"/>
      <c r="I782"/>
      <c r="J782" s="17">
        <f t="shared" si="12"/>
        <v>7.4</v>
      </c>
      <c r="K782" s="167"/>
      <c r="L782" s="161"/>
      <c r="M782"/>
      <c r="N782"/>
      <c r="O782"/>
    </row>
    <row r="783" spans="1:15" ht="15" customHeight="1">
      <c r="A783" s="10">
        <v>45920</v>
      </c>
      <c r="B783" s="168"/>
      <c r="C783" s="14" t="s">
        <v>70</v>
      </c>
      <c r="D783" s="19"/>
      <c r="E783" s="19"/>
      <c r="F783" s="19"/>
      <c r="G783" s="19"/>
      <c r="H783" s="14">
        <v>1</v>
      </c>
      <c r="I783" s="14"/>
      <c r="J783" s="17" t="str">
        <f t="shared" si="12"/>
        <v/>
      </c>
      <c r="K783" s="167"/>
      <c r="L783" s="161"/>
      <c r="M783"/>
      <c r="N783"/>
      <c r="O783"/>
    </row>
    <row r="784" spans="1:15" ht="15" customHeight="1">
      <c r="A784" s="10">
        <v>45921</v>
      </c>
      <c r="B784" s="168"/>
      <c r="C784" s="14" t="s">
        <v>71</v>
      </c>
      <c r="D784" s="19"/>
      <c r="E784" s="19"/>
      <c r="F784" s="19"/>
      <c r="G784" s="19"/>
      <c r="H784" s="14">
        <v>1</v>
      </c>
      <c r="I784" s="14"/>
      <c r="J784" s="17" t="str">
        <f t="shared" si="12"/>
        <v/>
      </c>
      <c r="K784" s="167"/>
      <c r="L784" s="161"/>
      <c r="M784"/>
      <c r="N784"/>
      <c r="O784"/>
    </row>
    <row r="785" spans="1:15" ht="15" customHeight="1">
      <c r="A785" s="10">
        <v>45922</v>
      </c>
      <c r="B785" s="166">
        <v>39</v>
      </c>
      <c r="C785" t="s">
        <v>72</v>
      </c>
      <c r="D785">
        <v>1</v>
      </c>
      <c r="E785">
        <v>1</v>
      </c>
      <c r="F785"/>
      <c r="G785"/>
      <c r="H785"/>
      <c r="I785"/>
      <c r="J785" s="17">
        <f t="shared" si="12"/>
        <v>7.4</v>
      </c>
      <c r="K785" s="167"/>
      <c r="L785" s="161"/>
      <c r="M785"/>
      <c r="N785"/>
      <c r="O785"/>
    </row>
    <row r="786" spans="1:15" ht="15" customHeight="1">
      <c r="A786" s="10">
        <v>45923</v>
      </c>
      <c r="B786" s="166"/>
      <c r="C786" t="s">
        <v>66</v>
      </c>
      <c r="D786">
        <v>1</v>
      </c>
      <c r="E786">
        <v>1</v>
      </c>
      <c r="F786"/>
      <c r="G786"/>
      <c r="H786"/>
      <c r="I786"/>
      <c r="J786" s="17">
        <f t="shared" si="12"/>
        <v>7.4</v>
      </c>
      <c r="K786" s="167"/>
      <c r="L786" s="161"/>
      <c r="M786"/>
      <c r="N786"/>
      <c r="O786"/>
    </row>
    <row r="787" spans="1:15" ht="15" customHeight="1">
      <c r="A787" s="10">
        <v>45924</v>
      </c>
      <c r="B787" s="166"/>
      <c r="C787" t="s">
        <v>67</v>
      </c>
      <c r="D787">
        <v>1</v>
      </c>
      <c r="E787">
        <v>1</v>
      </c>
      <c r="F787"/>
      <c r="G787"/>
      <c r="H787"/>
      <c r="I787"/>
      <c r="J787" s="17">
        <f t="shared" si="12"/>
        <v>7.4</v>
      </c>
      <c r="K787" s="167"/>
      <c r="L787" s="161"/>
      <c r="M787"/>
      <c r="N787"/>
      <c r="O787"/>
    </row>
    <row r="788" spans="1:15" ht="15" customHeight="1">
      <c r="A788" s="10">
        <v>45925</v>
      </c>
      <c r="B788" s="166"/>
      <c r="C788" t="s">
        <v>68</v>
      </c>
      <c r="D788">
        <v>1</v>
      </c>
      <c r="E788">
        <v>1</v>
      </c>
      <c r="F788"/>
      <c r="G788"/>
      <c r="H788"/>
      <c r="I788"/>
      <c r="J788" s="17">
        <f t="shared" si="12"/>
        <v>7.4</v>
      </c>
      <c r="K788" s="167"/>
      <c r="L788" s="161"/>
      <c r="M788"/>
      <c r="N788"/>
      <c r="O788"/>
    </row>
    <row r="789" spans="1:15" ht="15" customHeight="1">
      <c r="A789" s="10">
        <v>45926</v>
      </c>
      <c r="B789" s="166"/>
      <c r="C789" t="s">
        <v>69</v>
      </c>
      <c r="D789">
        <v>1</v>
      </c>
      <c r="E789">
        <v>1</v>
      </c>
      <c r="F789"/>
      <c r="G789"/>
      <c r="H789"/>
      <c r="I789"/>
      <c r="J789" s="17">
        <f t="shared" si="12"/>
        <v>7.4</v>
      </c>
      <c r="K789" s="167"/>
      <c r="L789" s="161"/>
      <c r="M789"/>
      <c r="N789"/>
      <c r="O789"/>
    </row>
    <row r="790" spans="1:15" ht="15" customHeight="1">
      <c r="A790" s="10">
        <v>45927</v>
      </c>
      <c r="B790" s="168"/>
      <c r="C790" s="14" t="s">
        <v>70</v>
      </c>
      <c r="D790" s="19"/>
      <c r="E790" s="19"/>
      <c r="F790" s="19"/>
      <c r="G790" s="19"/>
      <c r="H790" s="14">
        <v>1</v>
      </c>
      <c r="I790" s="14"/>
      <c r="J790" s="17" t="str">
        <f t="shared" si="12"/>
        <v/>
      </c>
      <c r="K790" s="167"/>
      <c r="L790" s="161"/>
      <c r="M790"/>
      <c r="N790"/>
      <c r="O790"/>
    </row>
    <row r="791" spans="1:15" ht="15" customHeight="1">
      <c r="A791" s="10">
        <v>45928</v>
      </c>
      <c r="B791" s="168"/>
      <c r="C791" s="14" t="s">
        <v>71</v>
      </c>
      <c r="D791" s="19"/>
      <c r="E791" s="19"/>
      <c r="F791" s="19"/>
      <c r="G791" s="19"/>
      <c r="H791" s="14">
        <v>1</v>
      </c>
      <c r="I791" s="14"/>
      <c r="J791" s="17" t="str">
        <f t="shared" si="12"/>
        <v/>
      </c>
      <c r="K791" s="167"/>
      <c r="L791" s="161"/>
      <c r="M791"/>
      <c r="N791"/>
      <c r="O791"/>
    </row>
    <row r="792" spans="1:15" ht="15" customHeight="1">
      <c r="A792" s="10">
        <v>45929</v>
      </c>
      <c r="B792" s="166">
        <v>40</v>
      </c>
      <c r="C792" t="s">
        <v>72</v>
      </c>
      <c r="D792">
        <v>1</v>
      </c>
      <c r="E792">
        <v>1</v>
      </c>
      <c r="F792"/>
      <c r="G792"/>
      <c r="H792"/>
      <c r="I792"/>
      <c r="J792" s="17">
        <f t="shared" si="12"/>
        <v>7.4</v>
      </c>
      <c r="K792" s="167"/>
      <c r="L792" s="161"/>
      <c r="M792"/>
      <c r="N792"/>
      <c r="O792"/>
    </row>
    <row r="793" spans="1:15" ht="15" customHeight="1">
      <c r="A793" s="10">
        <v>45930</v>
      </c>
      <c r="B793" s="166"/>
      <c r="C793" t="s">
        <v>66</v>
      </c>
      <c r="D793">
        <v>1</v>
      </c>
      <c r="E793">
        <v>1</v>
      </c>
      <c r="F793"/>
      <c r="G793"/>
      <c r="H793"/>
      <c r="I793"/>
      <c r="J793" s="17">
        <f t="shared" si="12"/>
        <v>7.4</v>
      </c>
      <c r="K793" s="167"/>
      <c r="L793" s="161"/>
      <c r="M793"/>
      <c r="N793"/>
      <c r="O793"/>
    </row>
    <row r="794" spans="1:15" ht="15" customHeight="1">
      <c r="A794" s="10">
        <v>45931</v>
      </c>
      <c r="B794" s="166"/>
      <c r="C794" t="s">
        <v>67</v>
      </c>
      <c r="D794">
        <v>1</v>
      </c>
      <c r="E794">
        <v>1</v>
      </c>
      <c r="F794"/>
      <c r="G794"/>
      <c r="H794"/>
      <c r="I794"/>
      <c r="J794" s="17">
        <f t="shared" si="12"/>
        <v>7.4</v>
      </c>
      <c r="K794" s="167"/>
      <c r="L794" s="161"/>
      <c r="M794"/>
      <c r="N794"/>
      <c r="O794"/>
    </row>
    <row r="795" spans="1:15" ht="15" customHeight="1">
      <c r="A795" s="10">
        <v>45932</v>
      </c>
      <c r="B795" s="166"/>
      <c r="C795" t="s">
        <v>68</v>
      </c>
      <c r="D795">
        <v>1</v>
      </c>
      <c r="E795">
        <v>1</v>
      </c>
      <c r="F795"/>
      <c r="G795"/>
      <c r="H795"/>
      <c r="I795"/>
      <c r="J795" s="17">
        <f t="shared" si="12"/>
        <v>7.4</v>
      </c>
      <c r="K795" s="167"/>
      <c r="L795" s="161"/>
      <c r="M795"/>
      <c r="N795"/>
      <c r="O795"/>
    </row>
    <row r="796" spans="1:15" ht="15" customHeight="1">
      <c r="A796" s="10">
        <v>45933</v>
      </c>
      <c r="B796" s="166"/>
      <c r="C796" t="s">
        <v>69</v>
      </c>
      <c r="D796">
        <v>1</v>
      </c>
      <c r="E796">
        <v>1</v>
      </c>
      <c r="F796"/>
      <c r="G796"/>
      <c r="H796"/>
      <c r="I796"/>
      <c r="J796" s="17">
        <f t="shared" si="12"/>
        <v>7.4</v>
      </c>
      <c r="K796" s="167"/>
      <c r="L796" s="161"/>
      <c r="M796"/>
      <c r="N796"/>
      <c r="O796"/>
    </row>
    <row r="797" spans="1:15" ht="15" customHeight="1">
      <c r="A797" s="10">
        <v>45934</v>
      </c>
      <c r="B797" s="168"/>
      <c r="C797" s="14" t="s">
        <v>70</v>
      </c>
      <c r="D797" s="19"/>
      <c r="E797" s="19"/>
      <c r="F797" s="19"/>
      <c r="G797" s="19"/>
      <c r="H797" s="14">
        <v>1</v>
      </c>
      <c r="I797" s="14"/>
      <c r="J797" s="17" t="str">
        <f t="shared" si="12"/>
        <v/>
      </c>
      <c r="K797" s="167"/>
      <c r="L797" s="161"/>
      <c r="M797"/>
      <c r="N797"/>
      <c r="O797"/>
    </row>
    <row r="798" spans="1:15" ht="15" customHeight="1">
      <c r="A798" s="10">
        <v>45935</v>
      </c>
      <c r="B798" s="168"/>
      <c r="C798" s="14" t="s">
        <v>71</v>
      </c>
      <c r="D798" s="19"/>
      <c r="E798" s="19"/>
      <c r="F798" s="19"/>
      <c r="G798" s="19"/>
      <c r="H798" s="14">
        <v>1</v>
      </c>
      <c r="I798" s="14"/>
      <c r="J798" s="17" t="str">
        <f t="shared" si="12"/>
        <v/>
      </c>
      <c r="K798" s="167"/>
      <c r="L798" s="161"/>
      <c r="M798"/>
      <c r="N798"/>
      <c r="O798"/>
    </row>
    <row r="799" spans="1:15" ht="15" customHeight="1">
      <c r="A799" s="10">
        <v>45936</v>
      </c>
      <c r="B799" s="166">
        <v>41</v>
      </c>
      <c r="C799" t="s">
        <v>72</v>
      </c>
      <c r="D799">
        <v>1</v>
      </c>
      <c r="E799">
        <v>1</v>
      </c>
      <c r="F799"/>
      <c r="G799"/>
      <c r="H799"/>
      <c r="I799"/>
      <c r="J799" s="17">
        <f t="shared" si="12"/>
        <v>7.4</v>
      </c>
      <c r="K799" s="167"/>
      <c r="L799" s="161"/>
      <c r="M799"/>
      <c r="N799"/>
      <c r="O799"/>
    </row>
    <row r="800" spans="1:15" ht="15" customHeight="1">
      <c r="A800" s="10">
        <v>45937</v>
      </c>
      <c r="B800" s="166"/>
      <c r="C800" t="s">
        <v>66</v>
      </c>
      <c r="D800">
        <v>1</v>
      </c>
      <c r="E800">
        <v>1</v>
      </c>
      <c r="F800"/>
      <c r="G800"/>
      <c r="H800"/>
      <c r="I800"/>
      <c r="J800" s="17">
        <f t="shared" si="12"/>
        <v>7.4</v>
      </c>
      <c r="K800" s="167"/>
      <c r="L800" s="161"/>
      <c r="M800"/>
      <c r="N800"/>
      <c r="O800"/>
    </row>
    <row r="801" spans="1:15" ht="15" customHeight="1">
      <c r="A801" s="10">
        <v>45938</v>
      </c>
      <c r="B801" s="166"/>
      <c r="C801" t="s">
        <v>67</v>
      </c>
      <c r="D801">
        <v>1</v>
      </c>
      <c r="E801">
        <v>1</v>
      </c>
      <c r="F801"/>
      <c r="G801"/>
      <c r="H801"/>
      <c r="I801"/>
      <c r="J801" s="17">
        <f t="shared" si="12"/>
        <v>7.4</v>
      </c>
      <c r="K801" s="167"/>
      <c r="L801" s="161"/>
      <c r="M801"/>
      <c r="N801"/>
      <c r="O801"/>
    </row>
    <row r="802" spans="1:15" ht="15" customHeight="1">
      <c r="A802" s="10">
        <v>45939</v>
      </c>
      <c r="B802" s="166"/>
      <c r="C802" t="s">
        <v>68</v>
      </c>
      <c r="D802">
        <v>1</v>
      </c>
      <c r="E802">
        <v>1</v>
      </c>
      <c r="F802"/>
      <c r="G802"/>
      <c r="H802"/>
      <c r="I802"/>
      <c r="J802" s="17">
        <f t="shared" si="12"/>
        <v>7.4</v>
      </c>
      <c r="K802" s="167"/>
      <c r="L802" s="161"/>
      <c r="M802"/>
      <c r="N802"/>
      <c r="O802"/>
    </row>
    <row r="803" spans="1:15" ht="15" customHeight="1">
      <c r="A803" s="10">
        <v>45940</v>
      </c>
      <c r="B803" s="166"/>
      <c r="C803" t="s">
        <v>69</v>
      </c>
      <c r="D803">
        <v>1</v>
      </c>
      <c r="E803">
        <v>1</v>
      </c>
      <c r="F803"/>
      <c r="G803"/>
      <c r="H803"/>
      <c r="I803"/>
      <c r="J803" s="17">
        <f t="shared" si="12"/>
        <v>7.4</v>
      </c>
      <c r="K803" s="167"/>
      <c r="L803" s="161"/>
      <c r="M803"/>
      <c r="N803"/>
      <c r="O803"/>
    </row>
    <row r="804" spans="1:15" ht="15" customHeight="1">
      <c r="A804" s="10">
        <v>45941</v>
      </c>
      <c r="B804" s="168"/>
      <c r="C804" s="14" t="s">
        <v>70</v>
      </c>
      <c r="D804" s="19"/>
      <c r="E804" s="19"/>
      <c r="F804" s="19"/>
      <c r="G804" s="19"/>
      <c r="H804" s="14">
        <v>1</v>
      </c>
      <c r="I804" s="14"/>
      <c r="J804" s="17" t="str">
        <f t="shared" si="12"/>
        <v/>
      </c>
      <c r="K804" s="167"/>
      <c r="L804" s="161"/>
      <c r="M804"/>
      <c r="N804"/>
      <c r="O804"/>
    </row>
    <row r="805" spans="1:15" ht="15" customHeight="1">
      <c r="A805" s="10">
        <v>45942</v>
      </c>
      <c r="B805" s="168"/>
      <c r="C805" s="14" t="s">
        <v>71</v>
      </c>
      <c r="D805" s="19"/>
      <c r="E805" s="19"/>
      <c r="F805" s="19"/>
      <c r="G805" s="19"/>
      <c r="H805" s="14">
        <v>1</v>
      </c>
      <c r="I805" s="14"/>
      <c r="J805" s="17" t="str">
        <f t="shared" si="12"/>
        <v/>
      </c>
      <c r="K805" s="167"/>
      <c r="L805" s="161"/>
      <c r="M805"/>
      <c r="N805"/>
      <c r="O805"/>
    </row>
    <row r="806" spans="1:15" ht="15" customHeight="1">
      <c r="A806" s="10">
        <v>45943</v>
      </c>
      <c r="B806" s="166">
        <v>42</v>
      </c>
      <c r="C806" t="s">
        <v>72</v>
      </c>
      <c r="D806">
        <v>1</v>
      </c>
      <c r="E806"/>
      <c r="F806"/>
      <c r="G806"/>
      <c r="H806"/>
      <c r="I806"/>
      <c r="J806" s="17">
        <f t="shared" si="12"/>
        <v>7.4</v>
      </c>
      <c r="K806" s="167"/>
      <c r="L806" s="161"/>
      <c r="M806"/>
      <c r="N806"/>
      <c r="O806"/>
    </row>
    <row r="807" spans="1:15" ht="15" customHeight="1">
      <c r="A807" s="10">
        <v>45944</v>
      </c>
      <c r="B807" s="166"/>
      <c r="C807" t="s">
        <v>66</v>
      </c>
      <c r="D807">
        <v>1</v>
      </c>
      <c r="E807"/>
      <c r="F807"/>
      <c r="G807"/>
      <c r="H807"/>
      <c r="I807"/>
      <c r="J807" s="17">
        <f t="shared" si="12"/>
        <v>7.4</v>
      </c>
      <c r="K807" s="167"/>
      <c r="L807" s="161"/>
      <c r="M807"/>
      <c r="N807"/>
      <c r="O807"/>
    </row>
    <row r="808" spans="1:15" ht="15" customHeight="1">
      <c r="A808" s="10">
        <v>45945</v>
      </c>
      <c r="B808" s="166"/>
      <c r="C808" t="s">
        <v>67</v>
      </c>
      <c r="D808">
        <v>1</v>
      </c>
      <c r="E808"/>
      <c r="F808"/>
      <c r="G808"/>
      <c r="H808"/>
      <c r="I808"/>
      <c r="J808" s="17">
        <f t="shared" si="12"/>
        <v>7.4</v>
      </c>
      <c r="K808" s="167"/>
      <c r="L808" s="161"/>
      <c r="M808"/>
      <c r="N808"/>
      <c r="O808"/>
    </row>
    <row r="809" spans="1:15" ht="15" customHeight="1">
      <c r="A809" s="10">
        <v>45946</v>
      </c>
      <c r="B809" s="166"/>
      <c r="C809" t="s">
        <v>68</v>
      </c>
      <c r="D809">
        <v>1</v>
      </c>
      <c r="E809"/>
      <c r="F809"/>
      <c r="G809"/>
      <c r="H809"/>
      <c r="I809"/>
      <c r="J809" s="17">
        <f t="shared" si="12"/>
        <v>7.4</v>
      </c>
      <c r="K809" s="167"/>
      <c r="L809" s="161"/>
      <c r="M809"/>
      <c r="N809"/>
      <c r="O809"/>
    </row>
    <row r="810" spans="1:15" ht="15" customHeight="1">
      <c r="A810" s="10">
        <v>45947</v>
      </c>
      <c r="B810" s="166"/>
      <c r="C810" t="s">
        <v>69</v>
      </c>
      <c r="D810">
        <v>1</v>
      </c>
      <c r="E810"/>
      <c r="F810"/>
      <c r="G810"/>
      <c r="H810"/>
      <c r="I810"/>
      <c r="J810" s="17">
        <f t="shared" si="12"/>
        <v>7.4</v>
      </c>
      <c r="K810" s="167"/>
      <c r="L810" s="161"/>
      <c r="M810"/>
      <c r="N810"/>
      <c r="O810"/>
    </row>
    <row r="811" spans="1:15" ht="15" customHeight="1">
      <c r="A811" s="10">
        <v>45948</v>
      </c>
      <c r="B811" s="168"/>
      <c r="C811" s="14" t="s">
        <v>70</v>
      </c>
      <c r="D811" s="19"/>
      <c r="E811" s="19"/>
      <c r="F811" s="19"/>
      <c r="G811" s="19"/>
      <c r="H811" s="14">
        <v>1</v>
      </c>
      <c r="I811" s="14"/>
      <c r="J811" s="17" t="str">
        <f t="shared" si="12"/>
        <v/>
      </c>
      <c r="K811" s="167"/>
      <c r="L811" s="161"/>
      <c r="M811"/>
      <c r="N811"/>
      <c r="O811"/>
    </row>
    <row r="812" spans="1:15" ht="15" customHeight="1">
      <c r="A812" s="10">
        <v>45949</v>
      </c>
      <c r="B812" s="168"/>
      <c r="C812" s="14" t="s">
        <v>71</v>
      </c>
      <c r="D812" s="19"/>
      <c r="E812" s="19"/>
      <c r="F812" s="19"/>
      <c r="G812" s="19"/>
      <c r="H812" s="14">
        <v>1</v>
      </c>
      <c r="I812" s="14"/>
      <c r="J812" s="17" t="str">
        <f t="shared" si="12"/>
        <v/>
      </c>
      <c r="K812" s="167"/>
      <c r="L812" s="161"/>
      <c r="M812"/>
      <c r="N812"/>
      <c r="O812"/>
    </row>
    <row r="813" spans="1:15" ht="15" customHeight="1">
      <c r="A813" s="10">
        <v>45950</v>
      </c>
      <c r="B813" s="166">
        <v>43</v>
      </c>
      <c r="C813" t="s">
        <v>72</v>
      </c>
      <c r="D813">
        <v>1</v>
      </c>
      <c r="E813">
        <v>1</v>
      </c>
      <c r="F813"/>
      <c r="G813"/>
      <c r="H813"/>
      <c r="I813"/>
      <c r="J813" s="17">
        <f t="shared" si="12"/>
        <v>7.4</v>
      </c>
      <c r="K813" s="167"/>
      <c r="L813" s="161"/>
      <c r="M813"/>
      <c r="N813"/>
      <c r="O813"/>
    </row>
    <row r="814" spans="1:15" ht="15" customHeight="1">
      <c r="A814" s="10">
        <v>45951</v>
      </c>
      <c r="B814" s="166"/>
      <c r="C814" t="s">
        <v>66</v>
      </c>
      <c r="D814">
        <v>1</v>
      </c>
      <c r="E814">
        <v>1</v>
      </c>
      <c r="F814"/>
      <c r="G814"/>
      <c r="H814"/>
      <c r="I814"/>
      <c r="J814" s="17">
        <f t="shared" si="12"/>
        <v>7.4</v>
      </c>
      <c r="K814" s="167"/>
      <c r="L814" s="161"/>
      <c r="M814"/>
      <c r="N814"/>
      <c r="O814"/>
    </row>
    <row r="815" spans="1:15" ht="15" customHeight="1">
      <c r="A815" s="10">
        <v>45952</v>
      </c>
      <c r="B815" s="166"/>
      <c r="C815" t="s">
        <v>67</v>
      </c>
      <c r="D815">
        <v>1</v>
      </c>
      <c r="E815">
        <v>1</v>
      </c>
      <c r="F815"/>
      <c r="G815"/>
      <c r="H815"/>
      <c r="I815"/>
      <c r="J815" s="17">
        <f t="shared" si="12"/>
        <v>7.4</v>
      </c>
      <c r="K815" s="167"/>
      <c r="L815" s="161"/>
      <c r="M815"/>
      <c r="N815"/>
      <c r="O815"/>
    </row>
    <row r="816" spans="1:15" ht="15" customHeight="1">
      <c r="A816" s="10">
        <v>45953</v>
      </c>
      <c r="B816" s="166"/>
      <c r="C816" t="s">
        <v>68</v>
      </c>
      <c r="D816">
        <v>1</v>
      </c>
      <c r="E816">
        <v>1</v>
      </c>
      <c r="F816"/>
      <c r="G816"/>
      <c r="H816"/>
      <c r="I816"/>
      <c r="J816" s="17">
        <f t="shared" si="12"/>
        <v>7.4</v>
      </c>
      <c r="K816" s="167"/>
      <c r="L816" s="161"/>
      <c r="M816"/>
      <c r="N816"/>
      <c r="O816"/>
    </row>
    <row r="817" spans="1:15" ht="15" customHeight="1">
      <c r="A817" s="10">
        <v>45954</v>
      </c>
      <c r="B817" s="166"/>
      <c r="C817" t="s">
        <v>69</v>
      </c>
      <c r="D817">
        <v>1</v>
      </c>
      <c r="E817">
        <v>1</v>
      </c>
      <c r="F817"/>
      <c r="G817"/>
      <c r="H817"/>
      <c r="I817"/>
      <c r="J817" s="17">
        <f t="shared" si="12"/>
        <v>7.4</v>
      </c>
      <c r="K817" s="167"/>
      <c r="L817" s="161"/>
      <c r="M817"/>
      <c r="N817"/>
      <c r="O817"/>
    </row>
    <row r="818" spans="1:15" ht="15" customHeight="1">
      <c r="A818" s="10">
        <v>45955</v>
      </c>
      <c r="B818" s="168"/>
      <c r="C818" s="14" t="s">
        <v>70</v>
      </c>
      <c r="D818" s="19"/>
      <c r="E818" s="19"/>
      <c r="F818" s="19"/>
      <c r="G818" s="19"/>
      <c r="H818" s="14">
        <v>1</v>
      </c>
      <c r="I818" s="14"/>
      <c r="J818" s="17" t="str">
        <f t="shared" si="12"/>
        <v/>
      </c>
      <c r="K818" s="167"/>
      <c r="L818" s="161"/>
      <c r="M818"/>
      <c r="N818"/>
      <c r="O818"/>
    </row>
    <row r="819" spans="1:15" ht="15" customHeight="1">
      <c r="A819" s="10">
        <v>45956</v>
      </c>
      <c r="B819" s="168"/>
      <c r="C819" s="14" t="s">
        <v>71</v>
      </c>
      <c r="D819" s="19"/>
      <c r="E819" s="19"/>
      <c r="F819" s="19"/>
      <c r="G819" s="19"/>
      <c r="H819" s="14">
        <v>1</v>
      </c>
      <c r="I819" s="14"/>
      <c r="J819" s="17" t="str">
        <f t="shared" si="12"/>
        <v/>
      </c>
      <c r="K819" s="167"/>
      <c r="L819" s="161"/>
      <c r="M819"/>
      <c r="N819"/>
      <c r="O819"/>
    </row>
    <row r="820" spans="1:15" ht="15" customHeight="1">
      <c r="A820" s="10">
        <v>45957</v>
      </c>
      <c r="B820" s="166">
        <v>44</v>
      </c>
      <c r="C820" t="s">
        <v>72</v>
      </c>
      <c r="D820">
        <v>1</v>
      </c>
      <c r="E820">
        <v>1</v>
      </c>
      <c r="F820"/>
      <c r="G820"/>
      <c r="H820"/>
      <c r="I820"/>
      <c r="J820" s="17">
        <f t="shared" si="12"/>
        <v>7.4</v>
      </c>
      <c r="K820" s="167"/>
      <c r="L820" s="161"/>
      <c r="M820"/>
      <c r="N820"/>
      <c r="O820"/>
    </row>
    <row r="821" spans="1:15" ht="15" customHeight="1">
      <c r="A821" s="10">
        <v>45958</v>
      </c>
      <c r="B821" s="166"/>
      <c r="C821" t="s">
        <v>66</v>
      </c>
      <c r="D821">
        <v>1</v>
      </c>
      <c r="E821">
        <v>1</v>
      </c>
      <c r="F821"/>
      <c r="G821"/>
      <c r="H821"/>
      <c r="I821"/>
      <c r="J821" s="17">
        <f t="shared" si="12"/>
        <v>7.4</v>
      </c>
      <c r="K821" s="167"/>
      <c r="L821" s="161"/>
      <c r="M821"/>
      <c r="N821"/>
      <c r="O821"/>
    </row>
    <row r="822" spans="1:15" ht="15" customHeight="1">
      <c r="A822" s="10">
        <v>45959</v>
      </c>
      <c r="B822" s="166"/>
      <c r="C822" t="s">
        <v>67</v>
      </c>
      <c r="D822">
        <v>1</v>
      </c>
      <c r="E822">
        <v>1</v>
      </c>
      <c r="F822"/>
      <c r="G822"/>
      <c r="H822"/>
      <c r="I822"/>
      <c r="J822" s="17">
        <f t="shared" si="12"/>
        <v>7.4</v>
      </c>
      <c r="K822" s="167"/>
      <c r="L822" s="161"/>
      <c r="M822"/>
      <c r="N822"/>
      <c r="O822"/>
    </row>
    <row r="823" spans="1:15" ht="15" customHeight="1">
      <c r="A823" s="10">
        <v>45960</v>
      </c>
      <c r="B823" s="166"/>
      <c r="C823" t="s">
        <v>68</v>
      </c>
      <c r="D823">
        <v>1</v>
      </c>
      <c r="E823">
        <v>1</v>
      </c>
      <c r="F823"/>
      <c r="G823"/>
      <c r="H823"/>
      <c r="I823"/>
      <c r="J823" s="17">
        <f t="shared" si="12"/>
        <v>7.4</v>
      </c>
      <c r="K823" s="167"/>
      <c r="L823" s="161"/>
      <c r="M823"/>
      <c r="N823"/>
      <c r="O823"/>
    </row>
    <row r="824" spans="1:15" ht="15" customHeight="1">
      <c r="A824" s="10">
        <v>45961</v>
      </c>
      <c r="B824" s="166"/>
      <c r="C824" t="s">
        <v>69</v>
      </c>
      <c r="D824">
        <v>1</v>
      </c>
      <c r="E824">
        <v>1</v>
      </c>
      <c r="F824"/>
      <c r="G824"/>
      <c r="H824"/>
      <c r="I824"/>
      <c r="J824" s="17">
        <f t="shared" si="12"/>
        <v>7.4</v>
      </c>
      <c r="K824" s="167"/>
      <c r="L824" s="161"/>
      <c r="M824"/>
      <c r="N824"/>
      <c r="O824"/>
    </row>
    <row r="825" spans="1:15" ht="15" customHeight="1">
      <c r="A825" s="10">
        <v>45962</v>
      </c>
      <c r="B825" s="168"/>
      <c r="C825" s="14" t="s">
        <v>70</v>
      </c>
      <c r="D825" s="19"/>
      <c r="E825" s="19"/>
      <c r="F825" s="19"/>
      <c r="G825" s="19"/>
      <c r="H825" s="14">
        <v>1</v>
      </c>
      <c r="I825" s="14"/>
      <c r="J825" s="17" t="str">
        <f t="shared" si="12"/>
        <v/>
      </c>
      <c r="K825" s="167"/>
      <c r="L825" s="161"/>
      <c r="M825"/>
      <c r="N825"/>
      <c r="O825"/>
    </row>
    <row r="826" spans="1:15" ht="15" customHeight="1">
      <c r="A826" s="10">
        <v>45963</v>
      </c>
      <c r="B826" s="168"/>
      <c r="C826" s="14" t="s">
        <v>71</v>
      </c>
      <c r="D826" s="19"/>
      <c r="E826" s="19"/>
      <c r="F826" s="19"/>
      <c r="G826" s="19"/>
      <c r="H826" s="14">
        <v>1</v>
      </c>
      <c r="I826" s="14"/>
      <c r="J826" s="17" t="str">
        <f t="shared" si="12"/>
        <v/>
      </c>
      <c r="K826" s="167"/>
      <c r="L826" s="161"/>
      <c r="M826"/>
      <c r="N826"/>
      <c r="O826"/>
    </row>
    <row r="827" spans="1:15" ht="15" customHeight="1">
      <c r="A827" s="10">
        <v>45964</v>
      </c>
      <c r="B827" s="166">
        <v>45</v>
      </c>
      <c r="C827" t="s">
        <v>72</v>
      </c>
      <c r="D827">
        <v>1</v>
      </c>
      <c r="E827">
        <v>1</v>
      </c>
      <c r="F827"/>
      <c r="G827"/>
      <c r="H827"/>
      <c r="I827"/>
      <c r="J827" s="17">
        <f t="shared" si="12"/>
        <v>7.4</v>
      </c>
      <c r="K827" s="167"/>
      <c r="L827" s="161"/>
      <c r="M827"/>
      <c r="N827"/>
      <c r="O827"/>
    </row>
    <row r="828" spans="1:15" ht="15" customHeight="1">
      <c r="A828" s="10">
        <v>45965</v>
      </c>
      <c r="B828" s="166"/>
      <c r="C828" t="s">
        <v>66</v>
      </c>
      <c r="D828">
        <v>1</v>
      </c>
      <c r="E828">
        <v>1</v>
      </c>
      <c r="F828"/>
      <c r="G828"/>
      <c r="H828"/>
      <c r="I828"/>
      <c r="J828" s="17">
        <f t="shared" si="12"/>
        <v>7.4</v>
      </c>
      <c r="K828" s="167"/>
      <c r="L828" s="161"/>
      <c r="M828"/>
      <c r="N828"/>
      <c r="O828"/>
    </row>
    <row r="829" spans="1:15" ht="15" customHeight="1">
      <c r="A829" s="10">
        <v>45966</v>
      </c>
      <c r="B829" s="166"/>
      <c r="C829" t="s">
        <v>67</v>
      </c>
      <c r="D829">
        <v>1</v>
      </c>
      <c r="E829">
        <v>1</v>
      </c>
      <c r="F829"/>
      <c r="G829"/>
      <c r="H829"/>
      <c r="I829"/>
      <c r="J829" s="17">
        <f t="shared" si="12"/>
        <v>7.4</v>
      </c>
      <c r="K829" s="167"/>
      <c r="L829" s="161"/>
      <c r="M829"/>
      <c r="N829"/>
      <c r="O829"/>
    </row>
    <row r="830" spans="1:15" ht="15" customHeight="1">
      <c r="A830" s="10">
        <v>45967</v>
      </c>
      <c r="B830" s="166"/>
      <c r="C830" t="s">
        <v>68</v>
      </c>
      <c r="D830">
        <v>1</v>
      </c>
      <c r="E830">
        <v>1</v>
      </c>
      <c r="F830"/>
      <c r="G830"/>
      <c r="H830"/>
      <c r="I830"/>
      <c r="J830" s="17">
        <f t="shared" si="12"/>
        <v>7.4</v>
      </c>
      <c r="K830" s="167"/>
      <c r="L830" s="161"/>
      <c r="M830"/>
      <c r="N830"/>
      <c r="O830"/>
    </row>
    <row r="831" spans="1:15" ht="15" customHeight="1">
      <c r="A831" s="10">
        <v>45968</v>
      </c>
      <c r="B831" s="166"/>
      <c r="C831" t="s">
        <v>69</v>
      </c>
      <c r="D831">
        <v>1</v>
      </c>
      <c r="E831">
        <v>1</v>
      </c>
      <c r="F831"/>
      <c r="G831"/>
      <c r="H831"/>
      <c r="I831"/>
      <c r="J831" s="17">
        <f t="shared" si="12"/>
        <v>7.4</v>
      </c>
      <c r="K831" s="167"/>
      <c r="L831" s="161"/>
      <c r="M831"/>
      <c r="N831"/>
      <c r="O831"/>
    </row>
    <row r="832" spans="1:15" ht="15" customHeight="1">
      <c r="A832" s="10">
        <v>45969</v>
      </c>
      <c r="B832" s="168"/>
      <c r="C832" s="14" t="s">
        <v>70</v>
      </c>
      <c r="D832" s="19"/>
      <c r="E832" s="19"/>
      <c r="F832" s="19"/>
      <c r="G832" s="19"/>
      <c r="H832" s="14">
        <v>1</v>
      </c>
      <c r="I832" s="14"/>
      <c r="J832" s="17" t="str">
        <f t="shared" si="12"/>
        <v/>
      </c>
      <c r="K832" s="167"/>
      <c r="L832" s="161"/>
      <c r="M832"/>
      <c r="N832"/>
      <c r="O832"/>
    </row>
    <row r="833" spans="1:15" ht="15" customHeight="1">
      <c r="A833" s="10">
        <v>45970</v>
      </c>
      <c r="B833" s="168"/>
      <c r="C833" s="14" t="s">
        <v>71</v>
      </c>
      <c r="D833" s="19"/>
      <c r="E833" s="19"/>
      <c r="F833" s="19"/>
      <c r="G833" s="19"/>
      <c r="H833" s="14">
        <v>1</v>
      </c>
      <c r="I833" s="14"/>
      <c r="J833" s="17" t="str">
        <f t="shared" si="12"/>
        <v/>
      </c>
      <c r="K833" s="167"/>
      <c r="L833" s="161"/>
      <c r="M833"/>
      <c r="N833"/>
      <c r="O833"/>
    </row>
    <row r="834" spans="1:15" ht="15" customHeight="1">
      <c r="A834" s="10">
        <v>45971</v>
      </c>
      <c r="B834" s="166">
        <v>46</v>
      </c>
      <c r="C834" t="s">
        <v>72</v>
      </c>
      <c r="D834">
        <v>1</v>
      </c>
      <c r="E834">
        <v>1</v>
      </c>
      <c r="F834"/>
      <c r="G834"/>
      <c r="H834"/>
      <c r="I834"/>
      <c r="J834" s="17">
        <f t="shared" ref="J834:J897" si="13">IF(D834=1,7.4,"")</f>
        <v>7.4</v>
      </c>
      <c r="K834" s="167"/>
      <c r="L834" s="161"/>
      <c r="M834"/>
      <c r="N834"/>
      <c r="O834"/>
    </row>
    <row r="835" spans="1:15" ht="15" customHeight="1">
      <c r="A835" s="10">
        <v>45972</v>
      </c>
      <c r="B835" s="166"/>
      <c r="C835" t="s">
        <v>66</v>
      </c>
      <c r="D835">
        <v>1</v>
      </c>
      <c r="E835">
        <v>1</v>
      </c>
      <c r="F835"/>
      <c r="G835"/>
      <c r="H835"/>
      <c r="I835"/>
      <c r="J835" s="17">
        <f t="shared" si="13"/>
        <v>7.4</v>
      </c>
      <c r="K835" s="167"/>
      <c r="L835" s="161"/>
      <c r="M835"/>
      <c r="N835"/>
      <c r="O835"/>
    </row>
    <row r="836" spans="1:15" ht="15" customHeight="1">
      <c r="A836" s="10">
        <v>45973</v>
      </c>
      <c r="B836" s="166"/>
      <c r="C836" t="s">
        <v>67</v>
      </c>
      <c r="D836">
        <v>1</v>
      </c>
      <c r="E836">
        <v>1</v>
      </c>
      <c r="F836"/>
      <c r="G836"/>
      <c r="H836"/>
      <c r="I836"/>
      <c r="J836" s="17">
        <f t="shared" si="13"/>
        <v>7.4</v>
      </c>
      <c r="K836" s="167"/>
      <c r="L836" s="161"/>
      <c r="M836"/>
      <c r="N836"/>
      <c r="O836"/>
    </row>
    <row r="837" spans="1:15" ht="15" customHeight="1">
      <c r="A837" s="10">
        <v>45974</v>
      </c>
      <c r="B837" s="166"/>
      <c r="C837" t="s">
        <v>68</v>
      </c>
      <c r="D837">
        <v>1</v>
      </c>
      <c r="E837">
        <v>1</v>
      </c>
      <c r="F837"/>
      <c r="G837"/>
      <c r="H837"/>
      <c r="I837"/>
      <c r="J837" s="17">
        <f t="shared" si="13"/>
        <v>7.4</v>
      </c>
      <c r="K837" s="167"/>
      <c r="L837" s="161"/>
      <c r="M837"/>
      <c r="N837"/>
      <c r="O837"/>
    </row>
    <row r="838" spans="1:15" ht="15" customHeight="1">
      <c r="A838" s="10">
        <v>45975</v>
      </c>
      <c r="B838" s="166"/>
      <c r="C838" t="s">
        <v>69</v>
      </c>
      <c r="D838">
        <v>1</v>
      </c>
      <c r="E838">
        <v>1</v>
      </c>
      <c r="F838"/>
      <c r="G838"/>
      <c r="H838"/>
      <c r="I838"/>
      <c r="J838" s="17">
        <f t="shared" si="13"/>
        <v>7.4</v>
      </c>
      <c r="K838" s="167"/>
      <c r="L838" s="161"/>
      <c r="M838"/>
      <c r="N838"/>
      <c r="O838"/>
    </row>
    <row r="839" spans="1:15" ht="15" customHeight="1">
      <c r="A839" s="10">
        <v>45976</v>
      </c>
      <c r="B839" s="168"/>
      <c r="C839" s="14" t="s">
        <v>70</v>
      </c>
      <c r="D839" s="19"/>
      <c r="E839" s="19"/>
      <c r="F839" s="19"/>
      <c r="G839" s="19"/>
      <c r="H839" s="14">
        <v>1</v>
      </c>
      <c r="I839" s="14"/>
      <c r="J839" s="17" t="str">
        <f t="shared" si="13"/>
        <v/>
      </c>
      <c r="K839" s="167"/>
      <c r="L839" s="161"/>
      <c r="M839"/>
      <c r="N839"/>
      <c r="O839"/>
    </row>
    <row r="840" spans="1:15" ht="15" customHeight="1">
      <c r="A840" s="10">
        <v>45977</v>
      </c>
      <c r="B840" s="168"/>
      <c r="C840" s="14" t="s">
        <v>71</v>
      </c>
      <c r="D840" s="19"/>
      <c r="E840" s="19"/>
      <c r="F840" s="19"/>
      <c r="G840" s="19"/>
      <c r="H840" s="14">
        <v>1</v>
      </c>
      <c r="I840" s="14"/>
      <c r="J840" s="17" t="str">
        <f t="shared" si="13"/>
        <v/>
      </c>
      <c r="K840" s="167"/>
      <c r="L840" s="161"/>
      <c r="M840"/>
      <c r="N840"/>
      <c r="O840"/>
    </row>
    <row r="841" spans="1:15" ht="15" customHeight="1">
      <c r="A841" s="10">
        <v>45978</v>
      </c>
      <c r="B841" s="166">
        <v>47</v>
      </c>
      <c r="C841" t="s">
        <v>72</v>
      </c>
      <c r="D841">
        <v>1</v>
      </c>
      <c r="E841">
        <v>1</v>
      </c>
      <c r="F841"/>
      <c r="G841"/>
      <c r="H841"/>
      <c r="I841"/>
      <c r="J841" s="17">
        <f t="shared" si="13"/>
        <v>7.4</v>
      </c>
      <c r="K841" s="167"/>
      <c r="L841" s="161"/>
      <c r="M841"/>
      <c r="N841"/>
      <c r="O841"/>
    </row>
    <row r="842" spans="1:15" ht="15" customHeight="1">
      <c r="A842" s="10">
        <v>45979</v>
      </c>
      <c r="B842" s="166"/>
      <c r="C842" t="s">
        <v>66</v>
      </c>
      <c r="D842">
        <v>1</v>
      </c>
      <c r="E842">
        <v>1</v>
      </c>
      <c r="F842"/>
      <c r="G842"/>
      <c r="H842"/>
      <c r="I842"/>
      <c r="J842" s="17">
        <f t="shared" si="13"/>
        <v>7.4</v>
      </c>
      <c r="K842" s="167"/>
      <c r="L842" s="161"/>
      <c r="M842"/>
      <c r="N842"/>
      <c r="O842"/>
    </row>
    <row r="843" spans="1:15" ht="15" customHeight="1">
      <c r="A843" s="10">
        <v>45980</v>
      </c>
      <c r="B843" s="166"/>
      <c r="C843" t="s">
        <v>67</v>
      </c>
      <c r="D843">
        <v>1</v>
      </c>
      <c r="E843">
        <v>1</v>
      </c>
      <c r="F843"/>
      <c r="G843"/>
      <c r="H843"/>
      <c r="I843"/>
      <c r="J843" s="17">
        <f t="shared" si="13"/>
        <v>7.4</v>
      </c>
      <c r="K843" s="167"/>
      <c r="L843" s="161"/>
      <c r="M843"/>
      <c r="N843"/>
      <c r="O843"/>
    </row>
    <row r="844" spans="1:15" ht="15" customHeight="1">
      <c r="A844" s="10">
        <v>45981</v>
      </c>
      <c r="B844" s="166"/>
      <c r="C844" t="s">
        <v>68</v>
      </c>
      <c r="D844">
        <v>1</v>
      </c>
      <c r="E844">
        <v>1</v>
      </c>
      <c r="F844"/>
      <c r="G844"/>
      <c r="H844"/>
      <c r="I844"/>
      <c r="J844" s="17">
        <f t="shared" si="13"/>
        <v>7.4</v>
      </c>
      <c r="K844" s="167"/>
      <c r="L844" s="161"/>
      <c r="M844"/>
      <c r="N844"/>
      <c r="O844"/>
    </row>
    <row r="845" spans="1:15" ht="15" customHeight="1">
      <c r="A845" s="10">
        <v>45982</v>
      </c>
      <c r="B845" s="166"/>
      <c r="C845" t="s">
        <v>69</v>
      </c>
      <c r="D845">
        <v>1</v>
      </c>
      <c r="E845">
        <v>1</v>
      </c>
      <c r="F845"/>
      <c r="G845"/>
      <c r="H845"/>
      <c r="I845"/>
      <c r="J845" s="17">
        <f t="shared" si="13"/>
        <v>7.4</v>
      </c>
      <c r="K845" s="167"/>
      <c r="L845" s="161"/>
      <c r="M845"/>
      <c r="N845"/>
      <c r="O845"/>
    </row>
    <row r="846" spans="1:15" ht="15" customHeight="1">
      <c r="A846" s="10">
        <v>45983</v>
      </c>
      <c r="B846" s="168"/>
      <c r="C846" s="14" t="s">
        <v>70</v>
      </c>
      <c r="D846" s="19"/>
      <c r="E846" s="19"/>
      <c r="F846" s="19"/>
      <c r="G846" s="19"/>
      <c r="H846" s="14">
        <v>1</v>
      </c>
      <c r="I846" s="14"/>
      <c r="J846" s="17" t="str">
        <f t="shared" si="13"/>
        <v/>
      </c>
      <c r="K846" s="167"/>
      <c r="L846" s="161"/>
      <c r="M846"/>
      <c r="N846"/>
      <c r="O846"/>
    </row>
    <row r="847" spans="1:15" ht="15" customHeight="1">
      <c r="A847" s="10">
        <v>45984</v>
      </c>
      <c r="B847" s="168"/>
      <c r="C847" s="14" t="s">
        <v>71</v>
      </c>
      <c r="D847" s="19"/>
      <c r="E847" s="19"/>
      <c r="F847" s="19"/>
      <c r="G847" s="19"/>
      <c r="H847" s="14">
        <v>1</v>
      </c>
      <c r="I847" s="14"/>
      <c r="J847" s="17" t="str">
        <f t="shared" si="13"/>
        <v/>
      </c>
      <c r="K847" s="167"/>
      <c r="L847" s="161"/>
      <c r="M847"/>
      <c r="N847"/>
      <c r="O847"/>
    </row>
    <row r="848" spans="1:15" ht="15" customHeight="1">
      <c r="A848" s="10">
        <v>45985</v>
      </c>
      <c r="B848" s="166">
        <v>48</v>
      </c>
      <c r="C848" t="s">
        <v>72</v>
      </c>
      <c r="D848">
        <v>1</v>
      </c>
      <c r="E848">
        <v>1</v>
      </c>
      <c r="F848"/>
      <c r="G848"/>
      <c r="H848"/>
      <c r="I848"/>
      <c r="J848" s="17">
        <f t="shared" si="13"/>
        <v>7.4</v>
      </c>
      <c r="K848" s="167"/>
      <c r="L848" s="161"/>
      <c r="M848"/>
      <c r="N848"/>
      <c r="O848"/>
    </row>
    <row r="849" spans="1:15" ht="15" customHeight="1">
      <c r="A849" s="10">
        <v>45986</v>
      </c>
      <c r="B849" s="166"/>
      <c r="C849" t="s">
        <v>66</v>
      </c>
      <c r="D849">
        <v>1</v>
      </c>
      <c r="E849">
        <v>1</v>
      </c>
      <c r="F849"/>
      <c r="G849"/>
      <c r="H849"/>
      <c r="I849"/>
      <c r="J849" s="17">
        <f t="shared" si="13"/>
        <v>7.4</v>
      </c>
      <c r="K849" s="167"/>
      <c r="L849" s="161"/>
      <c r="M849"/>
      <c r="N849"/>
      <c r="O849"/>
    </row>
    <row r="850" spans="1:15" ht="15" customHeight="1">
      <c r="A850" s="10">
        <v>45987</v>
      </c>
      <c r="B850" s="166"/>
      <c r="C850" t="s">
        <v>67</v>
      </c>
      <c r="D850">
        <v>1</v>
      </c>
      <c r="E850">
        <v>1</v>
      </c>
      <c r="F850"/>
      <c r="G850"/>
      <c r="H850"/>
      <c r="I850"/>
      <c r="J850" s="17">
        <f t="shared" si="13"/>
        <v>7.4</v>
      </c>
      <c r="K850" s="167"/>
      <c r="L850" s="161"/>
      <c r="M850"/>
      <c r="N850"/>
      <c r="O850"/>
    </row>
    <row r="851" spans="1:15" ht="15" customHeight="1">
      <c r="A851" s="10">
        <v>45988</v>
      </c>
      <c r="B851" s="166"/>
      <c r="C851" t="s">
        <v>68</v>
      </c>
      <c r="D851">
        <v>1</v>
      </c>
      <c r="E851">
        <v>1</v>
      </c>
      <c r="F851"/>
      <c r="G851"/>
      <c r="H851"/>
      <c r="I851"/>
      <c r="J851" s="17">
        <f t="shared" si="13"/>
        <v>7.4</v>
      </c>
      <c r="K851" s="167"/>
      <c r="L851" s="161"/>
      <c r="M851"/>
      <c r="N851"/>
      <c r="O851"/>
    </row>
    <row r="852" spans="1:15" ht="15" customHeight="1">
      <c r="A852" s="10">
        <v>45989</v>
      </c>
      <c r="B852" s="166"/>
      <c r="C852" t="s">
        <v>69</v>
      </c>
      <c r="D852">
        <v>1</v>
      </c>
      <c r="E852">
        <v>1</v>
      </c>
      <c r="F852"/>
      <c r="G852"/>
      <c r="H852"/>
      <c r="I852"/>
      <c r="J852" s="17">
        <f t="shared" si="13"/>
        <v>7.4</v>
      </c>
      <c r="K852" s="167"/>
      <c r="L852" s="161"/>
      <c r="M852"/>
      <c r="N852"/>
      <c r="O852"/>
    </row>
    <row r="853" spans="1:15" ht="15" customHeight="1">
      <c r="A853" s="10">
        <v>45990</v>
      </c>
      <c r="B853" s="168"/>
      <c r="C853" s="14" t="s">
        <v>70</v>
      </c>
      <c r="D853" s="19"/>
      <c r="E853" s="19"/>
      <c r="F853" s="19"/>
      <c r="G853" s="19"/>
      <c r="H853" s="14">
        <v>1</v>
      </c>
      <c r="I853" s="14"/>
      <c r="J853" s="17" t="str">
        <f t="shared" si="13"/>
        <v/>
      </c>
      <c r="K853" s="167"/>
      <c r="L853" s="161"/>
      <c r="M853"/>
      <c r="N853"/>
      <c r="O853"/>
    </row>
    <row r="854" spans="1:15" ht="15" customHeight="1">
      <c r="A854" s="10">
        <v>45991</v>
      </c>
      <c r="B854" s="168"/>
      <c r="C854" s="14" t="s">
        <v>71</v>
      </c>
      <c r="D854" s="19"/>
      <c r="E854" s="19"/>
      <c r="F854" s="19"/>
      <c r="G854" s="19"/>
      <c r="H854" s="14">
        <v>1</v>
      </c>
      <c r="I854" s="14"/>
      <c r="J854" s="17" t="str">
        <f t="shared" si="13"/>
        <v/>
      </c>
      <c r="K854" s="167"/>
      <c r="L854" s="161"/>
      <c r="M854"/>
      <c r="N854"/>
      <c r="O854"/>
    </row>
    <row r="855" spans="1:15" ht="15" customHeight="1">
      <c r="A855" s="10">
        <v>45992</v>
      </c>
      <c r="B855" s="166">
        <v>49</v>
      </c>
      <c r="C855" t="s">
        <v>72</v>
      </c>
      <c r="D855">
        <v>1</v>
      </c>
      <c r="E855">
        <v>1</v>
      </c>
      <c r="F855"/>
      <c r="G855"/>
      <c r="H855"/>
      <c r="I855"/>
      <c r="J855" s="17">
        <f t="shared" si="13"/>
        <v>7.4</v>
      </c>
      <c r="K855" s="167"/>
      <c r="L855" s="161"/>
      <c r="M855"/>
      <c r="N855"/>
      <c r="O855"/>
    </row>
    <row r="856" spans="1:15" ht="15" customHeight="1">
      <c r="A856" s="10">
        <v>45993</v>
      </c>
      <c r="B856" s="166"/>
      <c r="C856" t="s">
        <v>66</v>
      </c>
      <c r="D856">
        <v>1</v>
      </c>
      <c r="E856">
        <v>1</v>
      </c>
      <c r="F856"/>
      <c r="G856"/>
      <c r="H856"/>
      <c r="I856"/>
      <c r="J856" s="17">
        <f t="shared" si="13"/>
        <v>7.4</v>
      </c>
      <c r="K856" s="167"/>
      <c r="L856" s="161"/>
      <c r="M856"/>
      <c r="N856"/>
      <c r="O856"/>
    </row>
    <row r="857" spans="1:15" ht="15" customHeight="1">
      <c r="A857" s="10">
        <v>45994</v>
      </c>
      <c r="B857" s="166"/>
      <c r="C857" t="s">
        <v>67</v>
      </c>
      <c r="D857">
        <v>1</v>
      </c>
      <c r="E857">
        <v>1</v>
      </c>
      <c r="F857"/>
      <c r="G857"/>
      <c r="H857"/>
      <c r="I857"/>
      <c r="J857" s="17">
        <f t="shared" si="13"/>
        <v>7.4</v>
      </c>
      <c r="K857" s="167"/>
      <c r="L857" s="161"/>
      <c r="M857"/>
      <c r="N857"/>
      <c r="O857"/>
    </row>
    <row r="858" spans="1:15" ht="15" customHeight="1">
      <c r="A858" s="10">
        <v>45995</v>
      </c>
      <c r="B858" s="166"/>
      <c r="C858" t="s">
        <v>68</v>
      </c>
      <c r="D858">
        <v>1</v>
      </c>
      <c r="E858">
        <v>1</v>
      </c>
      <c r="F858"/>
      <c r="G858"/>
      <c r="H858"/>
      <c r="I858"/>
      <c r="J858" s="17">
        <f t="shared" si="13"/>
        <v>7.4</v>
      </c>
      <c r="K858" s="167"/>
      <c r="L858" s="161"/>
      <c r="M858"/>
      <c r="N858"/>
      <c r="O858"/>
    </row>
    <row r="859" spans="1:15" ht="15" customHeight="1">
      <c r="A859" s="10">
        <v>45996</v>
      </c>
      <c r="B859" s="166"/>
      <c r="C859" t="s">
        <v>69</v>
      </c>
      <c r="D859">
        <v>1</v>
      </c>
      <c r="E859">
        <v>1</v>
      </c>
      <c r="F859"/>
      <c r="G859"/>
      <c r="H859"/>
      <c r="I859"/>
      <c r="J859" s="17">
        <f t="shared" si="13"/>
        <v>7.4</v>
      </c>
      <c r="K859" s="167"/>
      <c r="L859" s="161"/>
      <c r="M859"/>
      <c r="N859"/>
      <c r="O859"/>
    </row>
    <row r="860" spans="1:15" ht="15" customHeight="1">
      <c r="A860" s="10">
        <v>45997</v>
      </c>
      <c r="B860" s="168"/>
      <c r="C860" s="14" t="s">
        <v>70</v>
      </c>
      <c r="D860" s="19"/>
      <c r="E860" s="19"/>
      <c r="F860" s="19"/>
      <c r="G860" s="19"/>
      <c r="H860" s="14">
        <v>1</v>
      </c>
      <c r="I860" s="14"/>
      <c r="J860" s="17" t="str">
        <f t="shared" si="13"/>
        <v/>
      </c>
      <c r="K860" s="167"/>
      <c r="L860" s="161"/>
      <c r="M860"/>
      <c r="N860"/>
      <c r="O860"/>
    </row>
    <row r="861" spans="1:15" ht="15" customHeight="1">
      <c r="A861" s="10">
        <v>45998</v>
      </c>
      <c r="B861" s="168"/>
      <c r="C861" s="14" t="s">
        <v>71</v>
      </c>
      <c r="D861" s="19"/>
      <c r="E861" s="19"/>
      <c r="F861" s="19"/>
      <c r="G861" s="19"/>
      <c r="H861" s="14">
        <v>1</v>
      </c>
      <c r="I861" s="14"/>
      <c r="J861" s="17" t="str">
        <f t="shared" si="13"/>
        <v/>
      </c>
      <c r="K861" s="167"/>
      <c r="L861" s="161"/>
      <c r="M861"/>
      <c r="N861"/>
      <c r="O861"/>
    </row>
    <row r="862" spans="1:15" ht="15" customHeight="1">
      <c r="A862" s="10">
        <v>45999</v>
      </c>
      <c r="B862" s="166">
        <v>50</v>
      </c>
      <c r="C862" t="s">
        <v>72</v>
      </c>
      <c r="D862">
        <v>1</v>
      </c>
      <c r="E862">
        <v>1</v>
      </c>
      <c r="F862"/>
      <c r="G862"/>
      <c r="H862"/>
      <c r="I862"/>
      <c r="J862" s="17">
        <f t="shared" si="13"/>
        <v>7.4</v>
      </c>
      <c r="K862" s="167"/>
      <c r="L862" s="161"/>
      <c r="M862"/>
      <c r="N862"/>
      <c r="O862"/>
    </row>
    <row r="863" spans="1:15" ht="15" customHeight="1">
      <c r="A863" s="10">
        <v>46000</v>
      </c>
      <c r="B863" s="166"/>
      <c r="C863" t="s">
        <v>66</v>
      </c>
      <c r="D863">
        <v>1</v>
      </c>
      <c r="E863">
        <v>1</v>
      </c>
      <c r="F863"/>
      <c r="G863"/>
      <c r="H863"/>
      <c r="I863"/>
      <c r="J863" s="17">
        <f t="shared" si="13"/>
        <v>7.4</v>
      </c>
      <c r="K863" s="167"/>
      <c r="L863" s="161"/>
      <c r="M863"/>
      <c r="N863"/>
      <c r="O863"/>
    </row>
    <row r="864" spans="1:15" ht="15" customHeight="1">
      <c r="A864" s="10">
        <v>46001</v>
      </c>
      <c r="B864" s="166"/>
      <c r="C864" t="s">
        <v>67</v>
      </c>
      <c r="D864">
        <v>1</v>
      </c>
      <c r="E864">
        <v>1</v>
      </c>
      <c r="F864"/>
      <c r="G864"/>
      <c r="H864"/>
      <c r="I864"/>
      <c r="J864" s="17">
        <f t="shared" si="13"/>
        <v>7.4</v>
      </c>
      <c r="K864" s="167"/>
      <c r="L864" s="161"/>
      <c r="M864"/>
      <c r="N864"/>
      <c r="O864"/>
    </row>
    <row r="865" spans="1:15" ht="15" customHeight="1">
      <c r="A865" s="10">
        <v>46002</v>
      </c>
      <c r="B865" s="166"/>
      <c r="C865" t="s">
        <v>68</v>
      </c>
      <c r="D865">
        <v>1</v>
      </c>
      <c r="E865">
        <v>1</v>
      </c>
      <c r="F865"/>
      <c r="G865"/>
      <c r="H865"/>
      <c r="I865"/>
      <c r="J865" s="17">
        <f t="shared" si="13"/>
        <v>7.4</v>
      </c>
      <c r="K865" s="167"/>
      <c r="L865" s="161"/>
      <c r="M865"/>
      <c r="N865"/>
      <c r="O865"/>
    </row>
    <row r="866" spans="1:15" ht="15" customHeight="1">
      <c r="A866" s="10">
        <v>46003</v>
      </c>
      <c r="B866" s="166"/>
      <c r="C866" t="s">
        <v>69</v>
      </c>
      <c r="D866">
        <v>1</v>
      </c>
      <c r="E866">
        <v>1</v>
      </c>
      <c r="F866"/>
      <c r="G866"/>
      <c r="H866"/>
      <c r="I866"/>
      <c r="J866" s="17">
        <f t="shared" si="13"/>
        <v>7.4</v>
      </c>
      <c r="K866" s="167"/>
      <c r="L866" s="161"/>
      <c r="M866"/>
      <c r="N866"/>
      <c r="O866"/>
    </row>
    <row r="867" spans="1:15" ht="15" customHeight="1">
      <c r="A867" s="10">
        <v>46004</v>
      </c>
      <c r="B867" s="168"/>
      <c r="C867" s="14" t="s">
        <v>70</v>
      </c>
      <c r="D867" s="19"/>
      <c r="E867" s="19"/>
      <c r="F867" s="19"/>
      <c r="G867" s="19"/>
      <c r="H867" s="14">
        <v>1</v>
      </c>
      <c r="I867" s="14"/>
      <c r="J867" s="17" t="str">
        <f t="shared" si="13"/>
        <v/>
      </c>
      <c r="K867" s="167"/>
      <c r="L867" s="161"/>
      <c r="M867"/>
      <c r="N867"/>
      <c r="O867"/>
    </row>
    <row r="868" spans="1:15" ht="15" customHeight="1">
      <c r="A868" s="10">
        <v>46005</v>
      </c>
      <c r="B868" s="168"/>
      <c r="C868" s="14" t="s">
        <v>71</v>
      </c>
      <c r="D868" s="19"/>
      <c r="E868" s="19"/>
      <c r="F868" s="19"/>
      <c r="G868" s="19"/>
      <c r="H868" s="14">
        <v>1</v>
      </c>
      <c r="I868" s="14"/>
      <c r="J868" s="17" t="str">
        <f t="shared" si="13"/>
        <v/>
      </c>
      <c r="K868" s="167"/>
      <c r="L868" s="161"/>
      <c r="M868"/>
      <c r="N868"/>
      <c r="O868"/>
    </row>
    <row r="869" spans="1:15" ht="15" customHeight="1">
      <c r="A869" s="10">
        <v>46006</v>
      </c>
      <c r="B869" s="166">
        <v>51</v>
      </c>
      <c r="C869" t="s">
        <v>72</v>
      </c>
      <c r="D869">
        <v>1</v>
      </c>
      <c r="E869">
        <v>1</v>
      </c>
      <c r="F869"/>
      <c r="G869"/>
      <c r="H869"/>
      <c r="I869"/>
      <c r="J869" s="17">
        <f t="shared" si="13"/>
        <v>7.4</v>
      </c>
      <c r="K869" s="167"/>
      <c r="L869" s="161"/>
      <c r="M869"/>
      <c r="N869"/>
      <c r="O869"/>
    </row>
    <row r="870" spans="1:15" ht="15" customHeight="1">
      <c r="A870" s="10">
        <v>46007</v>
      </c>
      <c r="B870" s="166"/>
      <c r="C870" t="s">
        <v>66</v>
      </c>
      <c r="D870">
        <v>1</v>
      </c>
      <c r="E870">
        <v>1</v>
      </c>
      <c r="F870"/>
      <c r="G870"/>
      <c r="H870"/>
      <c r="I870"/>
      <c r="J870" s="17">
        <f t="shared" si="13"/>
        <v>7.4</v>
      </c>
      <c r="K870" s="167"/>
      <c r="L870" s="161"/>
      <c r="M870"/>
      <c r="N870"/>
      <c r="O870"/>
    </row>
    <row r="871" spans="1:15" ht="15" customHeight="1">
      <c r="A871" s="10">
        <v>46008</v>
      </c>
      <c r="B871" s="166"/>
      <c r="C871" t="s">
        <v>67</v>
      </c>
      <c r="D871">
        <v>1</v>
      </c>
      <c r="E871">
        <v>1</v>
      </c>
      <c r="F871"/>
      <c r="G871"/>
      <c r="H871"/>
      <c r="I871"/>
      <c r="J871" s="17">
        <f t="shared" si="13"/>
        <v>7.4</v>
      </c>
      <c r="K871" s="167"/>
      <c r="L871" s="161"/>
      <c r="M871"/>
      <c r="N871"/>
      <c r="O871"/>
    </row>
    <row r="872" spans="1:15" ht="15" customHeight="1">
      <c r="A872" s="10">
        <v>46009</v>
      </c>
      <c r="B872" s="166"/>
      <c r="C872" t="s">
        <v>68</v>
      </c>
      <c r="D872">
        <v>1</v>
      </c>
      <c r="E872">
        <v>1</v>
      </c>
      <c r="F872"/>
      <c r="G872"/>
      <c r="H872"/>
      <c r="I872"/>
      <c r="J872" s="17">
        <f t="shared" si="13"/>
        <v>7.4</v>
      </c>
      <c r="K872" s="167"/>
      <c r="L872" s="161"/>
      <c r="M872"/>
      <c r="N872"/>
      <c r="O872"/>
    </row>
    <row r="873" spans="1:15" ht="15" customHeight="1">
      <c r="A873" s="10">
        <v>46010</v>
      </c>
      <c r="B873" s="166"/>
      <c r="C873" t="s">
        <v>69</v>
      </c>
      <c r="D873">
        <v>1</v>
      </c>
      <c r="E873">
        <v>1</v>
      </c>
      <c r="F873"/>
      <c r="G873"/>
      <c r="H873"/>
      <c r="I873"/>
      <c r="J873" s="17">
        <f t="shared" si="13"/>
        <v>7.4</v>
      </c>
      <c r="K873" s="167"/>
      <c r="L873" s="161"/>
      <c r="M873"/>
      <c r="N873"/>
      <c r="O873"/>
    </row>
    <row r="874" spans="1:15" ht="15" customHeight="1">
      <c r="A874" s="10">
        <v>46011</v>
      </c>
      <c r="B874" s="168"/>
      <c r="C874" s="14" t="s">
        <v>70</v>
      </c>
      <c r="D874" s="19"/>
      <c r="E874" s="19"/>
      <c r="F874" s="19"/>
      <c r="G874" s="19"/>
      <c r="H874" s="14">
        <v>1</v>
      </c>
      <c r="I874" s="14"/>
      <c r="J874" s="17" t="str">
        <f t="shared" si="13"/>
        <v/>
      </c>
      <c r="K874" s="167"/>
      <c r="L874" s="161"/>
      <c r="M874"/>
      <c r="N874"/>
      <c r="O874"/>
    </row>
    <row r="875" spans="1:15" ht="15" customHeight="1">
      <c r="A875" s="10">
        <v>46012</v>
      </c>
      <c r="B875" s="168"/>
      <c r="C875" s="14" t="s">
        <v>71</v>
      </c>
      <c r="D875" s="19"/>
      <c r="E875" s="19"/>
      <c r="F875" s="19"/>
      <c r="G875" s="19"/>
      <c r="H875" s="14">
        <v>1</v>
      </c>
      <c r="I875" s="14"/>
      <c r="J875" s="17" t="str">
        <f t="shared" si="13"/>
        <v/>
      </c>
      <c r="K875" s="167"/>
      <c r="L875" s="161"/>
      <c r="M875"/>
      <c r="N875"/>
      <c r="O875"/>
    </row>
    <row r="876" spans="1:15" ht="15" customHeight="1">
      <c r="A876" s="10">
        <v>46013</v>
      </c>
      <c r="B876" s="166">
        <v>52</v>
      </c>
      <c r="C876" t="s">
        <v>72</v>
      </c>
      <c r="D876">
        <v>1</v>
      </c>
      <c r="E876"/>
      <c r="F876"/>
      <c r="G876"/>
      <c r="H876"/>
      <c r="I876"/>
      <c r="J876" s="17">
        <f t="shared" si="13"/>
        <v>7.4</v>
      </c>
      <c r="K876" s="167"/>
      <c r="L876" s="161"/>
      <c r="M876"/>
      <c r="N876"/>
      <c r="O876"/>
    </row>
    <row r="877" spans="1:15" ht="15" customHeight="1">
      <c r="A877" s="10">
        <v>46014</v>
      </c>
      <c r="B877" s="166"/>
      <c r="C877" t="s">
        <v>66</v>
      </c>
      <c r="D877"/>
      <c r="E877"/>
      <c r="F877">
        <v>1</v>
      </c>
      <c r="G877"/>
      <c r="H877"/>
      <c r="I877"/>
      <c r="J877" s="17" t="str">
        <f t="shared" si="13"/>
        <v/>
      </c>
      <c r="K877" s="167"/>
      <c r="L877" s="161"/>
      <c r="M877"/>
      <c r="N877"/>
      <c r="O877"/>
    </row>
    <row r="878" spans="1:15" ht="15" customHeight="1">
      <c r="A878" s="10">
        <v>46015</v>
      </c>
      <c r="B878" s="171"/>
      <c r="C878" t="s">
        <v>67</v>
      </c>
      <c r="D878" s="24"/>
      <c r="E878"/>
      <c r="F878">
        <v>1</v>
      </c>
      <c r="G878"/>
      <c r="H878"/>
      <c r="I878"/>
      <c r="J878" s="17" t="str">
        <f t="shared" si="13"/>
        <v/>
      </c>
      <c r="K878" s="167"/>
      <c r="L878" s="161"/>
      <c r="M878"/>
      <c r="N878"/>
      <c r="O878"/>
    </row>
    <row r="879" spans="1:15" ht="15" customHeight="1">
      <c r="A879" s="10">
        <v>46016</v>
      </c>
      <c r="B879" s="171"/>
      <c r="C879" t="s">
        <v>68</v>
      </c>
      <c r="D879" s="24"/>
      <c r="E879"/>
      <c r="F879"/>
      <c r="G879">
        <v>1</v>
      </c>
      <c r="H879"/>
      <c r="I879"/>
      <c r="J879" s="17" t="str">
        <f t="shared" si="13"/>
        <v/>
      </c>
      <c r="K879" s="167"/>
      <c r="L879" s="161"/>
      <c r="M879"/>
      <c r="N879"/>
      <c r="O879"/>
    </row>
    <row r="880" spans="1:15" ht="15" customHeight="1">
      <c r="A880" s="10">
        <v>46017</v>
      </c>
      <c r="B880" s="171"/>
      <c r="C880" t="s">
        <v>69</v>
      </c>
      <c r="D880" s="24"/>
      <c r="E880"/>
      <c r="F880"/>
      <c r="G880">
        <v>1</v>
      </c>
      <c r="H880"/>
      <c r="I880"/>
      <c r="J880" s="17" t="str">
        <f t="shared" si="13"/>
        <v/>
      </c>
      <c r="K880" s="167"/>
      <c r="L880" s="161"/>
      <c r="M880"/>
      <c r="N880"/>
      <c r="O880"/>
    </row>
    <row r="881" spans="1:15" ht="15" customHeight="1">
      <c r="A881" s="10">
        <v>46018</v>
      </c>
      <c r="B881" s="168"/>
      <c r="C881" s="14" t="s">
        <v>70</v>
      </c>
      <c r="D881" s="19"/>
      <c r="E881" s="19"/>
      <c r="F881" s="19"/>
      <c r="G881" s="19"/>
      <c r="H881" s="14">
        <v>1</v>
      </c>
      <c r="I881" s="14"/>
      <c r="J881" s="17" t="str">
        <f t="shared" si="13"/>
        <v/>
      </c>
      <c r="K881" s="167"/>
      <c r="L881" s="161"/>
      <c r="M881"/>
      <c r="N881"/>
      <c r="O881"/>
    </row>
    <row r="882" spans="1:15" ht="15" customHeight="1">
      <c r="A882" s="10">
        <v>46019</v>
      </c>
      <c r="B882" s="168"/>
      <c r="C882" s="14" t="s">
        <v>71</v>
      </c>
      <c r="D882" s="19"/>
      <c r="E882" s="19"/>
      <c r="F882" s="19"/>
      <c r="G882" s="19"/>
      <c r="H882" s="14">
        <v>1</v>
      </c>
      <c r="I882" s="14"/>
      <c r="J882" s="17" t="str">
        <f t="shared" si="13"/>
        <v/>
      </c>
      <c r="K882" s="167"/>
      <c r="L882" s="161"/>
      <c r="M882"/>
      <c r="N882"/>
      <c r="O882"/>
    </row>
    <row r="883" spans="1:15" ht="15" customHeight="1">
      <c r="A883" s="10">
        <v>46020</v>
      </c>
      <c r="B883" s="166">
        <v>1</v>
      </c>
      <c r="C883" t="s">
        <v>72</v>
      </c>
      <c r="D883"/>
      <c r="E883"/>
      <c r="F883">
        <v>1</v>
      </c>
      <c r="G883"/>
      <c r="H883"/>
      <c r="I883"/>
      <c r="J883" s="17" t="str">
        <f t="shared" si="13"/>
        <v/>
      </c>
      <c r="K883" s="167"/>
      <c r="L883" s="161"/>
      <c r="M883"/>
      <c r="N883"/>
      <c r="O883"/>
    </row>
    <row r="884" spans="1:15" ht="15" customHeight="1">
      <c r="A884" s="10">
        <v>46021</v>
      </c>
      <c r="B884" s="166"/>
      <c r="C884" t="s">
        <v>66</v>
      </c>
      <c r="D884"/>
      <c r="E884"/>
      <c r="F884">
        <v>1</v>
      </c>
      <c r="G884"/>
      <c r="H884"/>
      <c r="I884"/>
      <c r="J884" s="17" t="str">
        <f t="shared" si="13"/>
        <v/>
      </c>
      <c r="K884" s="167"/>
      <c r="L884" s="161"/>
      <c r="M884"/>
      <c r="N884"/>
      <c r="O884"/>
    </row>
    <row r="885" spans="1:15" ht="15" customHeight="1">
      <c r="A885" s="10">
        <v>46022</v>
      </c>
      <c r="B885" s="171"/>
      <c r="C885" t="s">
        <v>67</v>
      </c>
      <c r="D885" s="24"/>
      <c r="E885"/>
      <c r="F885">
        <v>1</v>
      </c>
      <c r="G885"/>
      <c r="H885"/>
      <c r="I885"/>
      <c r="J885" s="17" t="str">
        <f t="shared" si="13"/>
        <v/>
      </c>
      <c r="K885" s="167"/>
      <c r="L885" s="161"/>
      <c r="M885"/>
      <c r="N885"/>
      <c r="O885"/>
    </row>
    <row r="886" spans="1:15" ht="15" customHeight="1">
      <c r="A886" s="10">
        <v>46023</v>
      </c>
      <c r="B886" s="171"/>
      <c r="C886" t="s">
        <v>68</v>
      </c>
      <c r="D886" s="24"/>
      <c r="E886"/>
      <c r="F886"/>
      <c r="G886">
        <v>1</v>
      </c>
      <c r="H886"/>
      <c r="I886"/>
      <c r="J886" s="17" t="str">
        <f t="shared" si="13"/>
        <v/>
      </c>
      <c r="K886" s="167"/>
      <c r="L886" s="161"/>
      <c r="M886"/>
      <c r="N886"/>
      <c r="O886"/>
    </row>
    <row r="887" spans="1:15" ht="15" customHeight="1">
      <c r="A887" s="10">
        <v>46024</v>
      </c>
      <c r="B887" s="166"/>
      <c r="C887" t="s">
        <v>69</v>
      </c>
      <c r="D887">
        <v>1</v>
      </c>
      <c r="E887"/>
      <c r="F887"/>
      <c r="G887"/>
      <c r="H887"/>
      <c r="I887"/>
      <c r="J887" s="17">
        <f t="shared" si="13"/>
        <v>7.4</v>
      </c>
      <c r="K887" s="167"/>
      <c r="L887" s="161"/>
      <c r="M887"/>
      <c r="N887"/>
      <c r="O887"/>
    </row>
    <row r="888" spans="1:15" ht="15" customHeight="1">
      <c r="A888" s="10">
        <v>46025</v>
      </c>
      <c r="B888" s="171"/>
      <c r="C888" s="14" t="s">
        <v>70</v>
      </c>
      <c r="D888" s="24"/>
      <c r="E888"/>
      <c r="F888"/>
      <c r="G888"/>
      <c r="H888">
        <v>1</v>
      </c>
      <c r="I888"/>
      <c r="J888" s="17" t="str">
        <f t="shared" si="13"/>
        <v/>
      </c>
      <c r="K888" s="167"/>
      <c r="L888" s="161"/>
      <c r="M888"/>
      <c r="N888"/>
      <c r="O888"/>
    </row>
    <row r="889" spans="1:15" ht="15" customHeight="1">
      <c r="A889" s="10">
        <v>46026</v>
      </c>
      <c r="B889" s="166"/>
      <c r="C889" s="14" t="s">
        <v>71</v>
      </c>
      <c r="D889"/>
      <c r="E889"/>
      <c r="F889"/>
      <c r="G889"/>
      <c r="H889">
        <v>1</v>
      </c>
      <c r="I889"/>
      <c r="J889" s="17" t="str">
        <f t="shared" si="13"/>
        <v/>
      </c>
      <c r="K889" s="167"/>
      <c r="L889" s="161"/>
      <c r="M889"/>
      <c r="N889"/>
      <c r="O889"/>
    </row>
    <row r="890" spans="1:15" ht="15" customHeight="1">
      <c r="A890" s="10">
        <v>46027</v>
      </c>
      <c r="B890" s="166">
        <v>2</v>
      </c>
      <c r="C890" t="s">
        <v>72</v>
      </c>
      <c r="D890">
        <v>1</v>
      </c>
      <c r="E890">
        <v>1</v>
      </c>
      <c r="F890"/>
      <c r="G890"/>
      <c r="H890"/>
      <c r="I890"/>
      <c r="J890" s="17">
        <f t="shared" si="13"/>
        <v>7.4</v>
      </c>
      <c r="K890" s="167"/>
      <c r="L890" s="161"/>
      <c r="M890"/>
      <c r="N890"/>
      <c r="O890"/>
    </row>
    <row r="891" spans="1:15" ht="15" customHeight="1">
      <c r="A891" s="10">
        <v>46028</v>
      </c>
      <c r="B891" s="166"/>
      <c r="C891" t="s">
        <v>66</v>
      </c>
      <c r="D891">
        <v>1</v>
      </c>
      <c r="E891">
        <v>1</v>
      </c>
      <c r="F891"/>
      <c r="G891"/>
      <c r="H891"/>
      <c r="I891"/>
      <c r="J891" s="17">
        <f t="shared" si="13"/>
        <v>7.4</v>
      </c>
      <c r="K891" s="167"/>
      <c r="L891" s="161"/>
      <c r="M891"/>
      <c r="N891"/>
      <c r="O891"/>
    </row>
    <row r="892" spans="1:15" ht="15" customHeight="1">
      <c r="A892" s="10">
        <v>46029</v>
      </c>
      <c r="B892" s="166"/>
      <c r="C892" t="s">
        <v>67</v>
      </c>
      <c r="D892">
        <v>1</v>
      </c>
      <c r="E892">
        <v>1</v>
      </c>
      <c r="F892"/>
      <c r="G892"/>
      <c r="H892"/>
      <c r="I892"/>
      <c r="J892" s="17">
        <f t="shared" si="13"/>
        <v>7.4</v>
      </c>
      <c r="K892" s="167"/>
      <c r="L892" s="161"/>
      <c r="M892"/>
      <c r="N892"/>
      <c r="O892"/>
    </row>
    <row r="893" spans="1:15" ht="15" customHeight="1">
      <c r="A893" s="10">
        <v>46030</v>
      </c>
      <c r="B893" s="166"/>
      <c r="C893" t="s">
        <v>68</v>
      </c>
      <c r="D893">
        <v>1</v>
      </c>
      <c r="E893">
        <v>1</v>
      </c>
      <c r="F893"/>
      <c r="G893"/>
      <c r="H893"/>
      <c r="I893"/>
      <c r="J893" s="17">
        <f t="shared" si="13"/>
        <v>7.4</v>
      </c>
      <c r="K893" s="167"/>
      <c r="L893" s="161"/>
      <c r="M893"/>
      <c r="N893"/>
      <c r="O893"/>
    </row>
    <row r="894" spans="1:15" ht="15" customHeight="1">
      <c r="A894" s="10">
        <v>46031</v>
      </c>
      <c r="B894" s="166"/>
      <c r="C894" t="s">
        <v>69</v>
      </c>
      <c r="D894">
        <v>1</v>
      </c>
      <c r="E894">
        <v>1</v>
      </c>
      <c r="F894"/>
      <c r="G894"/>
      <c r="H894"/>
      <c r="I894"/>
      <c r="J894" s="17">
        <f t="shared" si="13"/>
        <v>7.4</v>
      </c>
      <c r="K894" s="167"/>
      <c r="L894" s="161"/>
      <c r="M894"/>
      <c r="N894"/>
      <c r="O894"/>
    </row>
    <row r="895" spans="1:15" ht="15" customHeight="1">
      <c r="A895" s="10">
        <v>46032</v>
      </c>
      <c r="B895" s="166"/>
      <c r="C895" s="14" t="s">
        <v>70</v>
      </c>
      <c r="D895"/>
      <c r="E895"/>
      <c r="F895"/>
      <c r="G895"/>
      <c r="H895">
        <v>1</v>
      </c>
      <c r="I895"/>
      <c r="J895" s="17" t="str">
        <f t="shared" si="13"/>
        <v/>
      </c>
      <c r="K895" s="167"/>
      <c r="L895" s="161"/>
      <c r="M895"/>
      <c r="N895"/>
      <c r="O895"/>
    </row>
    <row r="896" spans="1:15" ht="15" customHeight="1">
      <c r="A896" s="10">
        <v>46033</v>
      </c>
      <c r="B896" s="166"/>
      <c r="C896" s="14" t="s">
        <v>71</v>
      </c>
      <c r="D896"/>
      <c r="E896"/>
      <c r="F896"/>
      <c r="G896"/>
      <c r="H896">
        <v>1</v>
      </c>
      <c r="I896"/>
      <c r="J896" s="17" t="str">
        <f t="shared" si="13"/>
        <v/>
      </c>
      <c r="K896" s="167"/>
      <c r="L896" s="161"/>
      <c r="M896"/>
      <c r="N896"/>
      <c r="O896"/>
    </row>
    <row r="897" spans="1:15" ht="15" customHeight="1">
      <c r="A897" s="10">
        <v>46034</v>
      </c>
      <c r="B897" s="166">
        <v>3</v>
      </c>
      <c r="C897" t="s">
        <v>72</v>
      </c>
      <c r="D897">
        <v>1</v>
      </c>
      <c r="E897">
        <v>1</v>
      </c>
      <c r="F897"/>
      <c r="G897"/>
      <c r="H897"/>
      <c r="I897"/>
      <c r="J897" s="17">
        <f t="shared" si="13"/>
        <v>7.4</v>
      </c>
      <c r="K897" s="167"/>
      <c r="L897" s="161"/>
      <c r="M897"/>
      <c r="N897"/>
      <c r="O897"/>
    </row>
    <row r="898" spans="1:15" ht="15" customHeight="1">
      <c r="A898" s="10">
        <v>46035</v>
      </c>
      <c r="B898" s="166"/>
      <c r="C898" t="s">
        <v>66</v>
      </c>
      <c r="D898">
        <v>1</v>
      </c>
      <c r="E898">
        <v>1</v>
      </c>
      <c r="F898"/>
      <c r="G898"/>
      <c r="H898"/>
      <c r="I898"/>
      <c r="J898" s="17">
        <f t="shared" ref="J898:J961" si="14">IF(D898=1,7.4,"")</f>
        <v>7.4</v>
      </c>
      <c r="K898" s="167"/>
      <c r="L898" s="161"/>
      <c r="M898"/>
      <c r="N898"/>
      <c r="O898"/>
    </row>
    <row r="899" spans="1:15" ht="15" customHeight="1">
      <c r="A899" s="10">
        <v>46036</v>
      </c>
      <c r="B899" s="166"/>
      <c r="C899" t="s">
        <v>67</v>
      </c>
      <c r="D899">
        <v>1</v>
      </c>
      <c r="E899">
        <v>1</v>
      </c>
      <c r="F899"/>
      <c r="G899"/>
      <c r="H899"/>
      <c r="I899"/>
      <c r="J899" s="17">
        <f t="shared" si="14"/>
        <v>7.4</v>
      </c>
      <c r="K899" s="167"/>
      <c r="L899" s="161"/>
      <c r="M899"/>
      <c r="N899"/>
      <c r="O899"/>
    </row>
    <row r="900" spans="1:15" ht="15" customHeight="1">
      <c r="A900" s="10">
        <v>46037</v>
      </c>
      <c r="B900" s="166"/>
      <c r="C900" t="s">
        <v>68</v>
      </c>
      <c r="D900">
        <v>1</v>
      </c>
      <c r="E900">
        <v>1</v>
      </c>
      <c r="F900"/>
      <c r="G900"/>
      <c r="H900"/>
      <c r="I900"/>
      <c r="J900" s="17">
        <f t="shared" si="14"/>
        <v>7.4</v>
      </c>
      <c r="K900" s="167"/>
      <c r="L900" s="161"/>
      <c r="M900"/>
      <c r="N900"/>
      <c r="O900"/>
    </row>
    <row r="901" spans="1:15" ht="15" customHeight="1">
      <c r="A901" s="10">
        <v>46038</v>
      </c>
      <c r="B901" s="166"/>
      <c r="C901" t="s">
        <v>69</v>
      </c>
      <c r="D901">
        <v>1</v>
      </c>
      <c r="E901">
        <v>1</v>
      </c>
      <c r="F901"/>
      <c r="G901"/>
      <c r="H901"/>
      <c r="I901"/>
      <c r="J901" s="17">
        <f t="shared" si="14"/>
        <v>7.4</v>
      </c>
      <c r="K901" s="167"/>
      <c r="L901" s="161"/>
      <c r="M901"/>
      <c r="N901"/>
      <c r="O901"/>
    </row>
    <row r="902" spans="1:15" ht="15" customHeight="1">
      <c r="A902" s="10">
        <v>46039</v>
      </c>
      <c r="B902" s="166"/>
      <c r="C902" s="14" t="s">
        <v>70</v>
      </c>
      <c r="D902"/>
      <c r="E902"/>
      <c r="F902"/>
      <c r="G902"/>
      <c r="H902">
        <v>1</v>
      </c>
      <c r="I902"/>
      <c r="J902" s="17" t="str">
        <f t="shared" si="14"/>
        <v/>
      </c>
      <c r="K902" s="167"/>
      <c r="L902" s="161"/>
      <c r="M902"/>
      <c r="N902"/>
      <c r="O902"/>
    </row>
    <row r="903" spans="1:15" ht="15" customHeight="1">
      <c r="A903" s="10">
        <v>46040</v>
      </c>
      <c r="B903" s="166"/>
      <c r="C903" s="14" t="s">
        <v>71</v>
      </c>
      <c r="D903"/>
      <c r="E903"/>
      <c r="F903"/>
      <c r="G903"/>
      <c r="H903">
        <v>1</v>
      </c>
      <c r="I903"/>
      <c r="J903" s="17" t="str">
        <f t="shared" si="14"/>
        <v/>
      </c>
      <c r="K903" s="167"/>
      <c r="L903" s="161"/>
      <c r="M903"/>
      <c r="N903"/>
      <c r="O903"/>
    </row>
    <row r="904" spans="1:15" ht="15" customHeight="1">
      <c r="A904" s="10">
        <v>46041</v>
      </c>
      <c r="B904" s="166">
        <v>4</v>
      </c>
      <c r="C904" t="s">
        <v>72</v>
      </c>
      <c r="D904">
        <v>1</v>
      </c>
      <c r="E904">
        <v>1</v>
      </c>
      <c r="F904"/>
      <c r="G904"/>
      <c r="H904"/>
      <c r="I904"/>
      <c r="J904" s="17">
        <f t="shared" si="14"/>
        <v>7.4</v>
      </c>
      <c r="K904" s="167"/>
      <c r="L904" s="161"/>
      <c r="M904"/>
      <c r="N904"/>
      <c r="O904"/>
    </row>
    <row r="905" spans="1:15" ht="15" customHeight="1">
      <c r="A905" s="10">
        <v>46042</v>
      </c>
      <c r="B905" s="166"/>
      <c r="C905" t="s">
        <v>66</v>
      </c>
      <c r="D905">
        <v>1</v>
      </c>
      <c r="E905">
        <v>1</v>
      </c>
      <c r="F905"/>
      <c r="G905"/>
      <c r="H905"/>
      <c r="I905"/>
      <c r="J905" s="17">
        <f t="shared" si="14"/>
        <v>7.4</v>
      </c>
      <c r="K905" s="167"/>
      <c r="L905" s="161"/>
      <c r="M905"/>
      <c r="N905"/>
      <c r="O905"/>
    </row>
    <row r="906" spans="1:15" ht="15" customHeight="1">
      <c r="A906" s="10">
        <v>46043</v>
      </c>
      <c r="B906" s="166"/>
      <c r="C906" t="s">
        <v>67</v>
      </c>
      <c r="D906">
        <v>1</v>
      </c>
      <c r="E906">
        <v>1</v>
      </c>
      <c r="F906"/>
      <c r="G906"/>
      <c r="H906"/>
      <c r="I906"/>
      <c r="J906" s="17">
        <f t="shared" si="14"/>
        <v>7.4</v>
      </c>
      <c r="K906" s="167"/>
      <c r="L906" s="161"/>
      <c r="M906"/>
      <c r="N906"/>
      <c r="O906"/>
    </row>
    <row r="907" spans="1:15" ht="15" customHeight="1">
      <c r="A907" s="10">
        <v>46044</v>
      </c>
      <c r="B907" s="166"/>
      <c r="C907" t="s">
        <v>68</v>
      </c>
      <c r="D907">
        <v>1</v>
      </c>
      <c r="E907">
        <v>1</v>
      </c>
      <c r="F907"/>
      <c r="G907"/>
      <c r="H907"/>
      <c r="I907"/>
      <c r="J907" s="17">
        <f t="shared" si="14"/>
        <v>7.4</v>
      </c>
      <c r="K907" s="167"/>
      <c r="L907" s="161"/>
      <c r="M907"/>
      <c r="N907"/>
      <c r="O907"/>
    </row>
    <row r="908" spans="1:15" ht="15" customHeight="1">
      <c r="A908" s="10">
        <v>46045</v>
      </c>
      <c r="B908" s="166"/>
      <c r="C908" t="s">
        <v>69</v>
      </c>
      <c r="D908">
        <v>1</v>
      </c>
      <c r="E908">
        <v>1</v>
      </c>
      <c r="F908"/>
      <c r="G908"/>
      <c r="H908"/>
      <c r="I908"/>
      <c r="J908" s="17">
        <f t="shared" si="14"/>
        <v>7.4</v>
      </c>
      <c r="K908" s="167"/>
      <c r="L908" s="161"/>
      <c r="M908"/>
      <c r="N908"/>
      <c r="O908"/>
    </row>
    <row r="909" spans="1:15" ht="15" customHeight="1">
      <c r="A909" s="10">
        <v>46046</v>
      </c>
      <c r="B909" s="166"/>
      <c r="C909" s="14" t="s">
        <v>70</v>
      </c>
      <c r="D909"/>
      <c r="E909"/>
      <c r="F909"/>
      <c r="G909"/>
      <c r="H909">
        <v>1</v>
      </c>
      <c r="I909"/>
      <c r="J909" s="17" t="str">
        <f t="shared" si="14"/>
        <v/>
      </c>
      <c r="K909" s="167"/>
      <c r="L909" s="161"/>
      <c r="M909"/>
      <c r="N909"/>
      <c r="O909"/>
    </row>
    <row r="910" spans="1:15" ht="15" customHeight="1">
      <c r="A910" s="10">
        <v>46047</v>
      </c>
      <c r="B910" s="166"/>
      <c r="C910" s="14" t="s">
        <v>71</v>
      </c>
      <c r="D910"/>
      <c r="E910"/>
      <c r="F910"/>
      <c r="G910"/>
      <c r="H910">
        <v>1</v>
      </c>
      <c r="I910"/>
      <c r="J910" s="17" t="str">
        <f t="shared" si="14"/>
        <v/>
      </c>
      <c r="K910" s="167"/>
      <c r="L910" s="161"/>
      <c r="M910"/>
      <c r="N910"/>
      <c r="O910"/>
    </row>
    <row r="911" spans="1:15" ht="15" customHeight="1">
      <c r="A911" s="10">
        <v>46048</v>
      </c>
      <c r="B911" s="166">
        <v>5</v>
      </c>
      <c r="C911" t="s">
        <v>72</v>
      </c>
      <c r="D911">
        <v>1</v>
      </c>
      <c r="E911">
        <v>1</v>
      </c>
      <c r="F911"/>
      <c r="G911"/>
      <c r="H911"/>
      <c r="I911"/>
      <c r="J911" s="17">
        <f t="shared" si="14"/>
        <v>7.4</v>
      </c>
      <c r="K911" s="167"/>
      <c r="L911" s="161"/>
      <c r="M911"/>
      <c r="N911"/>
      <c r="O911"/>
    </row>
    <row r="912" spans="1:15" ht="15" customHeight="1">
      <c r="A912" s="10">
        <v>46049</v>
      </c>
      <c r="B912" s="166"/>
      <c r="C912" t="s">
        <v>66</v>
      </c>
      <c r="D912">
        <v>1</v>
      </c>
      <c r="E912">
        <v>1</v>
      </c>
      <c r="F912"/>
      <c r="G912"/>
      <c r="H912"/>
      <c r="I912"/>
      <c r="J912" s="17">
        <f t="shared" si="14"/>
        <v>7.4</v>
      </c>
      <c r="K912" s="167"/>
      <c r="L912" s="161"/>
      <c r="M912"/>
      <c r="N912"/>
      <c r="O912"/>
    </row>
    <row r="913" spans="1:15" ht="15" customHeight="1">
      <c r="A913" s="10">
        <v>46050</v>
      </c>
      <c r="B913" s="166"/>
      <c r="C913" t="s">
        <v>67</v>
      </c>
      <c r="D913">
        <v>1</v>
      </c>
      <c r="E913">
        <v>1</v>
      </c>
      <c r="F913"/>
      <c r="G913"/>
      <c r="H913"/>
      <c r="I913"/>
      <c r="J913" s="17">
        <f t="shared" si="14"/>
        <v>7.4</v>
      </c>
      <c r="K913" s="167"/>
      <c r="L913" s="161"/>
      <c r="M913"/>
      <c r="N913"/>
      <c r="O913"/>
    </row>
    <row r="914" spans="1:15" ht="15" customHeight="1">
      <c r="A914" s="10">
        <v>46051</v>
      </c>
      <c r="B914" s="166"/>
      <c r="C914" t="s">
        <v>68</v>
      </c>
      <c r="D914">
        <v>1</v>
      </c>
      <c r="E914">
        <v>1</v>
      </c>
      <c r="F914"/>
      <c r="G914"/>
      <c r="H914"/>
      <c r="I914"/>
      <c r="J914" s="17">
        <f t="shared" si="14"/>
        <v>7.4</v>
      </c>
      <c r="K914" s="167"/>
      <c r="L914" s="161"/>
      <c r="M914"/>
      <c r="N914"/>
      <c r="O914"/>
    </row>
    <row r="915" spans="1:15" ht="15" customHeight="1">
      <c r="A915" s="10">
        <v>46052</v>
      </c>
      <c r="B915" s="166"/>
      <c r="C915" t="s">
        <v>69</v>
      </c>
      <c r="D915">
        <v>1</v>
      </c>
      <c r="E915">
        <v>1</v>
      </c>
      <c r="F915"/>
      <c r="G915"/>
      <c r="H915"/>
      <c r="I915"/>
      <c r="J915" s="17">
        <f t="shared" si="14"/>
        <v>7.4</v>
      </c>
      <c r="K915" s="167"/>
      <c r="L915" s="161"/>
      <c r="M915"/>
      <c r="N915"/>
      <c r="O915"/>
    </row>
    <row r="916" spans="1:15" ht="15" customHeight="1">
      <c r="A916" s="10">
        <v>46053</v>
      </c>
      <c r="B916" s="166"/>
      <c r="C916" s="14" t="s">
        <v>70</v>
      </c>
      <c r="D916"/>
      <c r="E916"/>
      <c r="F916"/>
      <c r="G916"/>
      <c r="H916">
        <v>1</v>
      </c>
      <c r="I916"/>
      <c r="J916" s="17" t="str">
        <f t="shared" si="14"/>
        <v/>
      </c>
      <c r="K916" s="167"/>
      <c r="L916" s="161"/>
      <c r="M916"/>
      <c r="N916"/>
      <c r="O916"/>
    </row>
    <row r="917" spans="1:15" ht="15" customHeight="1">
      <c r="A917" s="10">
        <v>46054</v>
      </c>
      <c r="B917" s="166"/>
      <c r="C917" s="14" t="s">
        <v>71</v>
      </c>
      <c r="D917"/>
      <c r="E917"/>
      <c r="F917"/>
      <c r="G917"/>
      <c r="H917">
        <v>1</v>
      </c>
      <c r="I917"/>
      <c r="J917" s="17" t="str">
        <f t="shared" si="14"/>
        <v/>
      </c>
      <c r="K917" s="167"/>
      <c r="L917" s="161"/>
      <c r="M917"/>
      <c r="N917"/>
      <c r="O917"/>
    </row>
    <row r="918" spans="1:15" ht="15" customHeight="1">
      <c r="A918" s="10">
        <v>46055</v>
      </c>
      <c r="B918" s="166">
        <v>6</v>
      </c>
      <c r="C918" t="s">
        <v>72</v>
      </c>
      <c r="D918">
        <v>1</v>
      </c>
      <c r="E918">
        <v>1</v>
      </c>
      <c r="F918"/>
      <c r="G918"/>
      <c r="H918"/>
      <c r="I918"/>
      <c r="J918" s="17">
        <f t="shared" si="14"/>
        <v>7.4</v>
      </c>
      <c r="K918" s="167"/>
      <c r="L918" s="161"/>
      <c r="M918"/>
      <c r="N918"/>
      <c r="O918"/>
    </row>
    <row r="919" spans="1:15" ht="15" customHeight="1">
      <c r="A919" s="10">
        <v>46056</v>
      </c>
      <c r="B919" s="166"/>
      <c r="C919" t="s">
        <v>66</v>
      </c>
      <c r="D919">
        <v>1</v>
      </c>
      <c r="E919">
        <v>1</v>
      </c>
      <c r="F919"/>
      <c r="G919"/>
      <c r="H919"/>
      <c r="I919"/>
      <c r="J919" s="17">
        <f t="shared" si="14"/>
        <v>7.4</v>
      </c>
      <c r="K919" s="167"/>
      <c r="L919" s="161"/>
      <c r="M919"/>
      <c r="N919"/>
      <c r="O919"/>
    </row>
    <row r="920" spans="1:15" ht="15" customHeight="1">
      <c r="A920" s="10">
        <v>46057</v>
      </c>
      <c r="B920" s="166"/>
      <c r="C920" t="s">
        <v>67</v>
      </c>
      <c r="D920">
        <v>1</v>
      </c>
      <c r="E920">
        <v>1</v>
      </c>
      <c r="F920"/>
      <c r="G920"/>
      <c r="H920"/>
      <c r="I920"/>
      <c r="J920" s="17">
        <f t="shared" si="14"/>
        <v>7.4</v>
      </c>
      <c r="K920" s="167"/>
      <c r="L920" s="161"/>
      <c r="M920"/>
      <c r="N920"/>
      <c r="O920"/>
    </row>
    <row r="921" spans="1:15" ht="15" customHeight="1">
      <c r="A921" s="10">
        <v>46058</v>
      </c>
      <c r="B921" s="166"/>
      <c r="C921" t="s">
        <v>68</v>
      </c>
      <c r="D921">
        <v>1</v>
      </c>
      <c r="E921">
        <v>1</v>
      </c>
      <c r="F921"/>
      <c r="G921"/>
      <c r="H921"/>
      <c r="I921"/>
      <c r="J921" s="17">
        <f t="shared" si="14"/>
        <v>7.4</v>
      </c>
      <c r="K921" s="167"/>
      <c r="L921" s="161"/>
      <c r="M921"/>
      <c r="N921"/>
      <c r="O921"/>
    </row>
    <row r="922" spans="1:15" ht="15" customHeight="1">
      <c r="A922" s="10">
        <v>46059</v>
      </c>
      <c r="B922" s="166"/>
      <c r="C922" t="s">
        <v>69</v>
      </c>
      <c r="D922">
        <v>1</v>
      </c>
      <c r="E922">
        <v>1</v>
      </c>
      <c r="F922"/>
      <c r="G922"/>
      <c r="H922"/>
      <c r="I922"/>
      <c r="J922" s="17">
        <f t="shared" si="14"/>
        <v>7.4</v>
      </c>
      <c r="K922" s="167"/>
      <c r="L922" s="161"/>
      <c r="M922"/>
      <c r="N922"/>
      <c r="O922"/>
    </row>
    <row r="923" spans="1:15" ht="15" customHeight="1">
      <c r="A923" s="10">
        <v>46060</v>
      </c>
      <c r="B923" s="166"/>
      <c r="C923" s="14" t="s">
        <v>70</v>
      </c>
      <c r="D923"/>
      <c r="E923"/>
      <c r="F923"/>
      <c r="G923"/>
      <c r="H923">
        <v>1</v>
      </c>
      <c r="I923"/>
      <c r="J923" s="17" t="str">
        <f t="shared" si="14"/>
        <v/>
      </c>
      <c r="K923" s="167"/>
      <c r="L923" s="161"/>
      <c r="M923"/>
      <c r="N923"/>
      <c r="O923"/>
    </row>
    <row r="924" spans="1:15" ht="15" customHeight="1">
      <c r="A924" s="10">
        <v>46061</v>
      </c>
      <c r="B924" s="166"/>
      <c r="C924" s="14" t="s">
        <v>71</v>
      </c>
      <c r="D924"/>
      <c r="E924"/>
      <c r="F924"/>
      <c r="G924"/>
      <c r="H924">
        <v>1</v>
      </c>
      <c r="I924"/>
      <c r="J924" s="17" t="str">
        <f t="shared" si="14"/>
        <v/>
      </c>
      <c r="K924" s="167"/>
      <c r="L924" s="161"/>
      <c r="M924"/>
      <c r="N924"/>
      <c r="O924"/>
    </row>
    <row r="925" spans="1:15" ht="15" customHeight="1">
      <c r="A925" s="10">
        <v>46062</v>
      </c>
      <c r="B925" s="166">
        <v>7</v>
      </c>
      <c r="C925" t="s">
        <v>72</v>
      </c>
      <c r="D925">
        <v>1</v>
      </c>
      <c r="E925"/>
      <c r="F925"/>
      <c r="G925"/>
      <c r="H925"/>
      <c r="I925"/>
      <c r="J925" s="17">
        <f t="shared" si="14"/>
        <v>7.4</v>
      </c>
      <c r="K925" s="167"/>
      <c r="L925" s="161"/>
      <c r="M925"/>
      <c r="N925"/>
      <c r="O925"/>
    </row>
    <row r="926" spans="1:15" ht="15" customHeight="1">
      <c r="A926" s="10">
        <v>46063</v>
      </c>
      <c r="B926" s="166"/>
      <c r="C926" t="s">
        <v>66</v>
      </c>
      <c r="D926">
        <v>1</v>
      </c>
      <c r="E926"/>
      <c r="F926"/>
      <c r="G926"/>
      <c r="H926"/>
      <c r="I926"/>
      <c r="J926" s="17">
        <f t="shared" si="14"/>
        <v>7.4</v>
      </c>
      <c r="K926" s="167"/>
      <c r="L926" s="161"/>
      <c r="M926"/>
      <c r="N926"/>
      <c r="O926"/>
    </row>
    <row r="927" spans="1:15" ht="15" customHeight="1">
      <c r="A927" s="10">
        <v>46064</v>
      </c>
      <c r="B927" s="166"/>
      <c r="C927" t="s">
        <v>67</v>
      </c>
      <c r="D927">
        <v>1</v>
      </c>
      <c r="E927"/>
      <c r="F927"/>
      <c r="G927"/>
      <c r="H927"/>
      <c r="I927"/>
      <c r="J927" s="17">
        <f t="shared" si="14"/>
        <v>7.4</v>
      </c>
      <c r="K927" s="167"/>
      <c r="L927" s="161"/>
      <c r="M927"/>
      <c r="N927"/>
      <c r="O927"/>
    </row>
    <row r="928" spans="1:15" ht="15" customHeight="1">
      <c r="A928" s="10">
        <v>46065</v>
      </c>
      <c r="B928" s="166"/>
      <c r="C928" t="s">
        <v>68</v>
      </c>
      <c r="D928">
        <v>1</v>
      </c>
      <c r="E928"/>
      <c r="F928"/>
      <c r="G928"/>
      <c r="H928"/>
      <c r="I928"/>
      <c r="J928" s="17">
        <f t="shared" si="14"/>
        <v>7.4</v>
      </c>
      <c r="K928" s="167"/>
      <c r="L928" s="161"/>
      <c r="M928"/>
      <c r="N928"/>
      <c r="O928"/>
    </row>
    <row r="929" spans="1:15" ht="15" customHeight="1">
      <c r="A929" s="10">
        <v>46066</v>
      </c>
      <c r="B929" s="166"/>
      <c r="C929" t="s">
        <v>69</v>
      </c>
      <c r="D929">
        <v>1</v>
      </c>
      <c r="E929"/>
      <c r="F929"/>
      <c r="G929"/>
      <c r="H929"/>
      <c r="I929"/>
      <c r="J929" s="17">
        <f t="shared" si="14"/>
        <v>7.4</v>
      </c>
      <c r="K929" s="167"/>
      <c r="L929" s="161"/>
      <c r="M929"/>
      <c r="N929"/>
      <c r="O929"/>
    </row>
    <row r="930" spans="1:15" ht="15" customHeight="1">
      <c r="A930" s="10">
        <v>46067</v>
      </c>
      <c r="B930" s="166"/>
      <c r="C930" s="14" t="s">
        <v>70</v>
      </c>
      <c r="D930"/>
      <c r="E930"/>
      <c r="F930"/>
      <c r="G930"/>
      <c r="H930">
        <v>1</v>
      </c>
      <c r="I930"/>
      <c r="J930" s="17" t="str">
        <f t="shared" si="14"/>
        <v/>
      </c>
      <c r="K930" s="167"/>
      <c r="L930" s="161"/>
      <c r="M930"/>
      <c r="N930"/>
      <c r="O930"/>
    </row>
    <row r="931" spans="1:15" ht="15" customHeight="1">
      <c r="A931" s="10">
        <v>46068</v>
      </c>
      <c r="B931" s="166"/>
      <c r="C931" s="14" t="s">
        <v>71</v>
      </c>
      <c r="D931"/>
      <c r="E931"/>
      <c r="F931"/>
      <c r="G931"/>
      <c r="H931">
        <v>1</v>
      </c>
      <c r="I931"/>
      <c r="J931" s="17" t="str">
        <f t="shared" si="14"/>
        <v/>
      </c>
      <c r="K931" s="167"/>
      <c r="L931" s="161"/>
      <c r="M931"/>
      <c r="N931"/>
      <c r="O931"/>
    </row>
    <row r="932" spans="1:15" ht="15" customHeight="1">
      <c r="A932" s="10">
        <v>46069</v>
      </c>
      <c r="B932" s="166">
        <v>8</v>
      </c>
      <c r="C932" t="s">
        <v>72</v>
      </c>
      <c r="D932">
        <v>1</v>
      </c>
      <c r="E932">
        <v>1</v>
      </c>
      <c r="F932"/>
      <c r="G932"/>
      <c r="H932"/>
      <c r="I932"/>
      <c r="J932" s="17">
        <f t="shared" si="14"/>
        <v>7.4</v>
      </c>
      <c r="K932" s="167"/>
      <c r="L932" s="161"/>
      <c r="M932"/>
      <c r="N932"/>
      <c r="O932"/>
    </row>
    <row r="933" spans="1:15" ht="15" customHeight="1">
      <c r="A933" s="10">
        <v>46070</v>
      </c>
      <c r="B933" s="166"/>
      <c r="C933" t="s">
        <v>66</v>
      </c>
      <c r="D933">
        <v>1</v>
      </c>
      <c r="E933">
        <v>1</v>
      </c>
      <c r="F933"/>
      <c r="G933"/>
      <c r="H933"/>
      <c r="I933"/>
      <c r="J933" s="17">
        <f t="shared" si="14"/>
        <v>7.4</v>
      </c>
      <c r="K933" s="167"/>
      <c r="L933" s="161"/>
      <c r="M933"/>
      <c r="N933"/>
      <c r="O933"/>
    </row>
    <row r="934" spans="1:15" ht="15" customHeight="1">
      <c r="A934" s="10">
        <v>46071</v>
      </c>
      <c r="B934" s="166"/>
      <c r="C934" t="s">
        <v>67</v>
      </c>
      <c r="D934">
        <v>1</v>
      </c>
      <c r="E934">
        <v>1</v>
      </c>
      <c r="F934"/>
      <c r="G934"/>
      <c r="H934"/>
      <c r="I934"/>
      <c r="J934" s="17">
        <f t="shared" si="14"/>
        <v>7.4</v>
      </c>
      <c r="K934" s="167"/>
      <c r="L934" s="161"/>
      <c r="M934"/>
      <c r="N934"/>
      <c r="O934"/>
    </row>
    <row r="935" spans="1:15" ht="15" customHeight="1">
      <c r="A935" s="10">
        <v>46072</v>
      </c>
      <c r="B935" s="166"/>
      <c r="C935" t="s">
        <v>68</v>
      </c>
      <c r="D935">
        <v>1</v>
      </c>
      <c r="E935">
        <v>1</v>
      </c>
      <c r="F935"/>
      <c r="G935"/>
      <c r="H935"/>
      <c r="I935"/>
      <c r="J935" s="17">
        <f t="shared" si="14"/>
        <v>7.4</v>
      </c>
      <c r="K935" s="167"/>
      <c r="L935" s="161"/>
      <c r="M935"/>
      <c r="N935"/>
      <c r="O935"/>
    </row>
    <row r="936" spans="1:15" ht="15" customHeight="1">
      <c r="A936" s="10">
        <v>46073</v>
      </c>
      <c r="B936" s="166"/>
      <c r="C936" t="s">
        <v>69</v>
      </c>
      <c r="D936">
        <v>1</v>
      </c>
      <c r="E936">
        <v>1</v>
      </c>
      <c r="F936"/>
      <c r="G936"/>
      <c r="H936"/>
      <c r="I936"/>
      <c r="J936" s="17">
        <f t="shared" si="14"/>
        <v>7.4</v>
      </c>
      <c r="K936" s="167"/>
      <c r="L936" s="161"/>
      <c r="M936"/>
      <c r="N936"/>
      <c r="O936"/>
    </row>
    <row r="937" spans="1:15" ht="15" customHeight="1">
      <c r="A937" s="10">
        <v>46074</v>
      </c>
      <c r="B937" s="166"/>
      <c r="C937" s="14" t="s">
        <v>70</v>
      </c>
      <c r="D937"/>
      <c r="E937"/>
      <c r="F937"/>
      <c r="G937"/>
      <c r="H937">
        <v>1</v>
      </c>
      <c r="I937"/>
      <c r="J937" s="17" t="str">
        <f t="shared" si="14"/>
        <v/>
      </c>
      <c r="K937" s="167"/>
      <c r="L937" s="161"/>
      <c r="M937"/>
      <c r="N937"/>
      <c r="O937"/>
    </row>
    <row r="938" spans="1:15" ht="15" customHeight="1">
      <c r="A938" s="10">
        <v>46075</v>
      </c>
      <c r="B938" s="166"/>
      <c r="C938" s="14" t="s">
        <v>71</v>
      </c>
      <c r="D938"/>
      <c r="E938"/>
      <c r="F938"/>
      <c r="G938"/>
      <c r="H938">
        <v>1</v>
      </c>
      <c r="I938"/>
      <c r="J938" s="17" t="str">
        <f t="shared" si="14"/>
        <v/>
      </c>
      <c r="K938" s="167"/>
      <c r="L938" s="161"/>
      <c r="M938"/>
      <c r="N938"/>
      <c r="O938"/>
    </row>
    <row r="939" spans="1:15" ht="15" customHeight="1">
      <c r="A939" s="10">
        <v>46076</v>
      </c>
      <c r="B939" s="166">
        <v>9</v>
      </c>
      <c r="C939" t="s">
        <v>72</v>
      </c>
      <c r="D939">
        <v>1</v>
      </c>
      <c r="E939">
        <v>1</v>
      </c>
      <c r="F939"/>
      <c r="G939"/>
      <c r="H939"/>
      <c r="I939"/>
      <c r="J939" s="17">
        <f t="shared" si="14"/>
        <v>7.4</v>
      </c>
      <c r="K939" s="167"/>
      <c r="L939" s="161"/>
      <c r="M939"/>
      <c r="N939"/>
      <c r="O939"/>
    </row>
    <row r="940" spans="1:15" ht="15" customHeight="1">
      <c r="A940" s="10">
        <v>46077</v>
      </c>
      <c r="B940" s="166"/>
      <c r="C940" t="s">
        <v>66</v>
      </c>
      <c r="D940">
        <v>1</v>
      </c>
      <c r="E940">
        <v>1</v>
      </c>
      <c r="F940"/>
      <c r="G940"/>
      <c r="H940"/>
      <c r="I940"/>
      <c r="J940" s="17">
        <f t="shared" si="14"/>
        <v>7.4</v>
      </c>
      <c r="K940" s="167"/>
      <c r="L940" s="161"/>
      <c r="M940"/>
      <c r="N940"/>
      <c r="O940"/>
    </row>
    <row r="941" spans="1:15" ht="15" customHeight="1">
      <c r="A941" s="10">
        <v>46078</v>
      </c>
      <c r="B941" s="166"/>
      <c r="C941" t="s">
        <v>67</v>
      </c>
      <c r="D941">
        <v>1</v>
      </c>
      <c r="E941">
        <v>1</v>
      </c>
      <c r="F941"/>
      <c r="G941"/>
      <c r="H941"/>
      <c r="I941"/>
      <c r="J941" s="17">
        <f t="shared" si="14"/>
        <v>7.4</v>
      </c>
      <c r="K941" s="167"/>
      <c r="L941" s="161"/>
      <c r="M941"/>
      <c r="N941"/>
      <c r="O941"/>
    </row>
    <row r="942" spans="1:15" ht="15" customHeight="1">
      <c r="A942" s="10">
        <v>46079</v>
      </c>
      <c r="B942" s="166"/>
      <c r="C942" t="s">
        <v>68</v>
      </c>
      <c r="D942">
        <v>1</v>
      </c>
      <c r="E942">
        <v>1</v>
      </c>
      <c r="F942"/>
      <c r="G942"/>
      <c r="H942"/>
      <c r="I942"/>
      <c r="J942" s="17">
        <f t="shared" si="14"/>
        <v>7.4</v>
      </c>
      <c r="K942" s="167"/>
      <c r="L942" s="161"/>
      <c r="M942"/>
      <c r="N942"/>
      <c r="O942"/>
    </row>
    <row r="943" spans="1:15" ht="15" customHeight="1">
      <c r="A943" s="10">
        <v>46080</v>
      </c>
      <c r="B943" s="166"/>
      <c r="C943" t="s">
        <v>69</v>
      </c>
      <c r="D943">
        <v>1</v>
      </c>
      <c r="E943">
        <v>1</v>
      </c>
      <c r="F943"/>
      <c r="G943"/>
      <c r="H943"/>
      <c r="I943"/>
      <c r="J943" s="17">
        <f t="shared" si="14"/>
        <v>7.4</v>
      </c>
      <c r="K943" s="167"/>
      <c r="L943" s="161"/>
      <c r="M943"/>
      <c r="N943"/>
      <c r="O943"/>
    </row>
    <row r="944" spans="1:15" ht="15" customHeight="1">
      <c r="A944" s="10">
        <v>46081</v>
      </c>
      <c r="B944" s="166"/>
      <c r="C944" s="14" t="s">
        <v>70</v>
      </c>
      <c r="D944"/>
      <c r="E944"/>
      <c r="F944"/>
      <c r="G944"/>
      <c r="H944">
        <v>1</v>
      </c>
      <c r="I944"/>
      <c r="J944" s="17" t="str">
        <f t="shared" si="14"/>
        <v/>
      </c>
      <c r="K944" s="167"/>
      <c r="L944" s="161"/>
      <c r="M944"/>
      <c r="N944"/>
      <c r="O944"/>
    </row>
    <row r="945" spans="1:15" ht="15" customHeight="1">
      <c r="A945" s="10">
        <v>46082</v>
      </c>
      <c r="B945" s="166"/>
      <c r="C945" s="14" t="s">
        <v>71</v>
      </c>
      <c r="D945"/>
      <c r="E945"/>
      <c r="F945"/>
      <c r="G945"/>
      <c r="H945">
        <v>1</v>
      </c>
      <c r="I945"/>
      <c r="J945" s="17" t="str">
        <f t="shared" si="14"/>
        <v/>
      </c>
      <c r="K945" s="167"/>
      <c r="L945" s="161"/>
      <c r="M945"/>
      <c r="N945"/>
      <c r="O945"/>
    </row>
    <row r="946" spans="1:15" ht="15" customHeight="1">
      <c r="A946" s="10">
        <v>46083</v>
      </c>
      <c r="B946" s="166">
        <v>10</v>
      </c>
      <c r="C946" t="s">
        <v>72</v>
      </c>
      <c r="D946">
        <v>1</v>
      </c>
      <c r="E946">
        <v>1</v>
      </c>
      <c r="F946"/>
      <c r="G946"/>
      <c r="H946"/>
      <c r="I946"/>
      <c r="J946" s="17">
        <f t="shared" si="14"/>
        <v>7.4</v>
      </c>
      <c r="K946" s="167"/>
      <c r="L946" s="161"/>
      <c r="M946"/>
      <c r="N946"/>
      <c r="O946"/>
    </row>
    <row r="947" spans="1:15" ht="15" customHeight="1">
      <c r="A947" s="10">
        <v>46084</v>
      </c>
      <c r="B947" s="166"/>
      <c r="C947" t="s">
        <v>66</v>
      </c>
      <c r="D947">
        <v>1</v>
      </c>
      <c r="E947">
        <v>1</v>
      </c>
      <c r="F947"/>
      <c r="G947"/>
      <c r="H947"/>
      <c r="I947"/>
      <c r="J947" s="17">
        <f t="shared" si="14"/>
        <v>7.4</v>
      </c>
      <c r="K947" s="167"/>
      <c r="L947" s="161"/>
      <c r="M947"/>
      <c r="N947"/>
      <c r="O947"/>
    </row>
    <row r="948" spans="1:15" ht="15" customHeight="1">
      <c r="A948" s="10">
        <v>46085</v>
      </c>
      <c r="B948" s="166"/>
      <c r="C948" t="s">
        <v>67</v>
      </c>
      <c r="D948">
        <v>1</v>
      </c>
      <c r="E948">
        <v>1</v>
      </c>
      <c r="F948"/>
      <c r="G948"/>
      <c r="H948"/>
      <c r="I948"/>
      <c r="J948" s="17">
        <f t="shared" si="14"/>
        <v>7.4</v>
      </c>
      <c r="K948" s="167"/>
      <c r="L948" s="161"/>
      <c r="M948"/>
      <c r="N948"/>
      <c r="O948"/>
    </row>
    <row r="949" spans="1:15" ht="15" customHeight="1">
      <c r="A949" s="10">
        <v>46086</v>
      </c>
      <c r="B949" s="166"/>
      <c r="C949" t="s">
        <v>68</v>
      </c>
      <c r="D949">
        <v>1</v>
      </c>
      <c r="E949">
        <v>1</v>
      </c>
      <c r="F949"/>
      <c r="G949"/>
      <c r="H949"/>
      <c r="I949"/>
      <c r="J949" s="17">
        <f t="shared" si="14"/>
        <v>7.4</v>
      </c>
      <c r="K949" s="167"/>
      <c r="L949" s="161"/>
      <c r="M949"/>
      <c r="N949"/>
      <c r="O949"/>
    </row>
    <row r="950" spans="1:15" ht="15" customHeight="1">
      <c r="A950" s="10">
        <v>46087</v>
      </c>
      <c r="B950" s="166"/>
      <c r="C950" t="s">
        <v>69</v>
      </c>
      <c r="D950">
        <v>1</v>
      </c>
      <c r="E950">
        <v>1</v>
      </c>
      <c r="F950"/>
      <c r="G950"/>
      <c r="H950"/>
      <c r="I950"/>
      <c r="J950" s="17">
        <f t="shared" si="14"/>
        <v>7.4</v>
      </c>
      <c r="K950" s="167"/>
      <c r="L950" s="161"/>
      <c r="M950"/>
      <c r="N950"/>
      <c r="O950"/>
    </row>
    <row r="951" spans="1:15" ht="15" customHeight="1">
      <c r="A951" s="10">
        <v>46088</v>
      </c>
      <c r="B951" s="166"/>
      <c r="C951" s="14" t="s">
        <v>70</v>
      </c>
      <c r="D951"/>
      <c r="E951"/>
      <c r="F951"/>
      <c r="G951"/>
      <c r="H951">
        <v>1</v>
      </c>
      <c r="I951"/>
      <c r="J951" s="17" t="str">
        <f t="shared" si="14"/>
        <v/>
      </c>
      <c r="K951" s="167"/>
      <c r="L951" s="161"/>
      <c r="M951"/>
      <c r="N951"/>
      <c r="O951"/>
    </row>
    <row r="952" spans="1:15" ht="15" customHeight="1">
      <c r="A952" s="10">
        <v>46089</v>
      </c>
      <c r="B952" s="166"/>
      <c r="C952" s="14" t="s">
        <v>71</v>
      </c>
      <c r="D952"/>
      <c r="E952"/>
      <c r="F952"/>
      <c r="G952"/>
      <c r="H952">
        <v>1</v>
      </c>
      <c r="I952"/>
      <c r="J952" s="17" t="str">
        <f t="shared" si="14"/>
        <v/>
      </c>
      <c r="K952" s="167"/>
      <c r="L952" s="161"/>
      <c r="M952"/>
      <c r="N952"/>
      <c r="O952"/>
    </row>
    <row r="953" spans="1:15" ht="15" customHeight="1">
      <c r="A953" s="10">
        <v>46090</v>
      </c>
      <c r="B953" s="166">
        <v>11</v>
      </c>
      <c r="C953" t="s">
        <v>72</v>
      </c>
      <c r="D953">
        <v>1</v>
      </c>
      <c r="E953">
        <v>1</v>
      </c>
      <c r="F953"/>
      <c r="G953"/>
      <c r="H953"/>
      <c r="I953"/>
      <c r="J953" s="17">
        <f t="shared" si="14"/>
        <v>7.4</v>
      </c>
      <c r="K953" s="167"/>
      <c r="L953" s="161"/>
      <c r="M953"/>
      <c r="N953"/>
      <c r="O953"/>
    </row>
    <row r="954" spans="1:15" ht="15" customHeight="1">
      <c r="A954" s="10">
        <v>46091</v>
      </c>
      <c r="B954" s="166"/>
      <c r="C954" t="s">
        <v>66</v>
      </c>
      <c r="D954">
        <v>1</v>
      </c>
      <c r="E954">
        <v>1</v>
      </c>
      <c r="F954"/>
      <c r="G954"/>
      <c r="H954"/>
      <c r="I954"/>
      <c r="J954" s="17">
        <f t="shared" si="14"/>
        <v>7.4</v>
      </c>
      <c r="K954" s="167"/>
      <c r="L954" s="161"/>
      <c r="M954"/>
      <c r="N954"/>
      <c r="O954"/>
    </row>
    <row r="955" spans="1:15" ht="15" customHeight="1">
      <c r="A955" s="10">
        <v>46092</v>
      </c>
      <c r="B955" s="166"/>
      <c r="C955" t="s">
        <v>67</v>
      </c>
      <c r="D955">
        <v>1</v>
      </c>
      <c r="E955">
        <v>1</v>
      </c>
      <c r="F955"/>
      <c r="G955"/>
      <c r="H955"/>
      <c r="I955"/>
      <c r="J955" s="17">
        <f t="shared" si="14"/>
        <v>7.4</v>
      </c>
      <c r="K955" s="167"/>
      <c r="L955" s="161"/>
      <c r="M955"/>
      <c r="N955"/>
      <c r="O955"/>
    </row>
    <row r="956" spans="1:15" ht="15" customHeight="1">
      <c r="A956" s="10">
        <v>46093</v>
      </c>
      <c r="B956" s="166"/>
      <c r="C956" t="s">
        <v>68</v>
      </c>
      <c r="D956">
        <v>1</v>
      </c>
      <c r="E956">
        <v>1</v>
      </c>
      <c r="F956"/>
      <c r="G956"/>
      <c r="H956"/>
      <c r="I956"/>
      <c r="J956" s="17">
        <f t="shared" si="14"/>
        <v>7.4</v>
      </c>
      <c r="K956" s="167"/>
      <c r="L956" s="161"/>
      <c r="M956"/>
      <c r="N956"/>
      <c r="O956"/>
    </row>
    <row r="957" spans="1:15" ht="15" customHeight="1">
      <c r="A957" s="10">
        <v>46094</v>
      </c>
      <c r="B957" s="166"/>
      <c r="C957" t="s">
        <v>69</v>
      </c>
      <c r="D957">
        <v>1</v>
      </c>
      <c r="E957">
        <v>1</v>
      </c>
      <c r="F957"/>
      <c r="G957"/>
      <c r="H957"/>
      <c r="I957"/>
      <c r="J957" s="17">
        <f t="shared" si="14"/>
        <v>7.4</v>
      </c>
      <c r="K957" s="167"/>
      <c r="L957" s="161"/>
      <c r="M957"/>
      <c r="N957"/>
      <c r="O957"/>
    </row>
    <row r="958" spans="1:15" ht="15" customHeight="1">
      <c r="A958" s="10">
        <v>46095</v>
      </c>
      <c r="B958" s="166"/>
      <c r="C958" s="14" t="s">
        <v>70</v>
      </c>
      <c r="D958"/>
      <c r="E958"/>
      <c r="F958"/>
      <c r="G958"/>
      <c r="H958">
        <v>1</v>
      </c>
      <c r="I958"/>
      <c r="J958" s="17" t="str">
        <f t="shared" si="14"/>
        <v/>
      </c>
      <c r="K958" s="167"/>
      <c r="L958" s="161"/>
      <c r="M958"/>
      <c r="N958"/>
      <c r="O958"/>
    </row>
    <row r="959" spans="1:15" ht="15" customHeight="1">
      <c r="A959" s="10">
        <v>46096</v>
      </c>
      <c r="B959" s="166"/>
      <c r="C959" s="14" t="s">
        <v>71</v>
      </c>
      <c r="D959"/>
      <c r="E959"/>
      <c r="F959"/>
      <c r="G959"/>
      <c r="H959">
        <v>1</v>
      </c>
      <c r="I959"/>
      <c r="J959" s="17" t="str">
        <f t="shared" si="14"/>
        <v/>
      </c>
      <c r="K959" s="167"/>
      <c r="L959" s="161"/>
      <c r="M959"/>
      <c r="N959"/>
      <c r="O959"/>
    </row>
    <row r="960" spans="1:15" ht="15" customHeight="1">
      <c r="A960" s="10">
        <v>46097</v>
      </c>
      <c r="B960" s="166">
        <v>12</v>
      </c>
      <c r="C960" t="s">
        <v>72</v>
      </c>
      <c r="D960">
        <v>1</v>
      </c>
      <c r="E960">
        <v>1</v>
      </c>
      <c r="F960"/>
      <c r="G960"/>
      <c r="H960"/>
      <c r="I960"/>
      <c r="J960" s="17">
        <f t="shared" si="14"/>
        <v>7.4</v>
      </c>
      <c r="K960" s="167"/>
      <c r="L960" s="161"/>
      <c r="M960"/>
      <c r="N960"/>
      <c r="O960"/>
    </row>
    <row r="961" spans="1:15" ht="15" customHeight="1">
      <c r="A961" s="10">
        <v>46098</v>
      </c>
      <c r="B961" s="166"/>
      <c r="C961" t="s">
        <v>66</v>
      </c>
      <c r="D961">
        <v>1</v>
      </c>
      <c r="E961">
        <v>1</v>
      </c>
      <c r="F961"/>
      <c r="G961"/>
      <c r="H961"/>
      <c r="I961"/>
      <c r="J961" s="17">
        <f t="shared" si="14"/>
        <v>7.4</v>
      </c>
      <c r="K961" s="167"/>
      <c r="L961" s="161"/>
      <c r="M961"/>
      <c r="N961"/>
      <c r="O961"/>
    </row>
    <row r="962" spans="1:15" ht="15" customHeight="1">
      <c r="A962" s="10">
        <v>46099</v>
      </c>
      <c r="B962" s="166"/>
      <c r="C962" t="s">
        <v>67</v>
      </c>
      <c r="D962">
        <v>1</v>
      </c>
      <c r="E962">
        <v>1</v>
      </c>
      <c r="F962"/>
      <c r="G962"/>
      <c r="H962"/>
      <c r="I962"/>
      <c r="J962" s="17">
        <f t="shared" ref="J962:J1025" si="15">IF(D962=1,7.4,"")</f>
        <v>7.4</v>
      </c>
      <c r="K962" s="167"/>
      <c r="L962" s="161"/>
      <c r="M962"/>
      <c r="N962"/>
      <c r="O962"/>
    </row>
    <row r="963" spans="1:15" ht="15" customHeight="1">
      <c r="A963" s="10">
        <v>46100</v>
      </c>
      <c r="B963" s="166"/>
      <c r="C963" t="s">
        <v>68</v>
      </c>
      <c r="D963">
        <v>1</v>
      </c>
      <c r="E963">
        <v>1</v>
      </c>
      <c r="F963"/>
      <c r="G963"/>
      <c r="H963"/>
      <c r="I963"/>
      <c r="J963" s="17">
        <f t="shared" si="15"/>
        <v>7.4</v>
      </c>
      <c r="K963" s="167"/>
      <c r="L963" s="161"/>
      <c r="M963"/>
      <c r="N963"/>
      <c r="O963"/>
    </row>
    <row r="964" spans="1:15" ht="15" customHeight="1">
      <c r="A964" s="10">
        <v>46101</v>
      </c>
      <c r="B964" s="166"/>
      <c r="C964" t="s">
        <v>69</v>
      </c>
      <c r="D964">
        <v>1</v>
      </c>
      <c r="E964">
        <v>1</v>
      </c>
      <c r="F964"/>
      <c r="G964"/>
      <c r="H964"/>
      <c r="I964"/>
      <c r="J964" s="17">
        <f t="shared" si="15"/>
        <v>7.4</v>
      </c>
      <c r="K964" s="167"/>
      <c r="L964" s="161"/>
      <c r="M964"/>
      <c r="N964"/>
      <c r="O964"/>
    </row>
    <row r="965" spans="1:15" ht="15" customHeight="1">
      <c r="A965" s="10">
        <v>46102</v>
      </c>
      <c r="B965" s="166"/>
      <c r="C965" s="14" t="s">
        <v>70</v>
      </c>
      <c r="D965"/>
      <c r="E965"/>
      <c r="F965"/>
      <c r="G965"/>
      <c r="H965">
        <v>1</v>
      </c>
      <c r="I965"/>
      <c r="J965" s="17" t="str">
        <f t="shared" si="15"/>
        <v/>
      </c>
      <c r="K965" s="167"/>
      <c r="L965" s="161"/>
      <c r="M965"/>
      <c r="N965"/>
      <c r="O965"/>
    </row>
    <row r="966" spans="1:15" ht="15" customHeight="1">
      <c r="A966" s="10">
        <v>46103</v>
      </c>
      <c r="B966" s="166"/>
      <c r="C966" s="14" t="s">
        <v>71</v>
      </c>
      <c r="D966"/>
      <c r="E966"/>
      <c r="F966"/>
      <c r="G966"/>
      <c r="H966">
        <v>1</v>
      </c>
      <c r="I966"/>
      <c r="J966" s="17" t="str">
        <f t="shared" si="15"/>
        <v/>
      </c>
      <c r="K966" s="167"/>
      <c r="L966" s="161"/>
      <c r="M966"/>
      <c r="N966"/>
      <c r="O966"/>
    </row>
    <row r="967" spans="1:15" ht="15" customHeight="1">
      <c r="A967" s="10">
        <v>46104</v>
      </c>
      <c r="B967" s="166">
        <v>13</v>
      </c>
      <c r="C967" t="s">
        <v>72</v>
      </c>
      <c r="D967">
        <v>1</v>
      </c>
      <c r="E967">
        <v>1</v>
      </c>
      <c r="F967"/>
      <c r="G967"/>
      <c r="H967"/>
      <c r="I967"/>
      <c r="J967" s="17">
        <f t="shared" si="15"/>
        <v>7.4</v>
      </c>
      <c r="K967" s="167"/>
      <c r="L967" s="161"/>
      <c r="M967"/>
      <c r="N967"/>
      <c r="O967"/>
    </row>
    <row r="968" spans="1:15" ht="15" customHeight="1">
      <c r="A968" s="10">
        <v>46105</v>
      </c>
      <c r="B968" s="166"/>
      <c r="C968" t="s">
        <v>66</v>
      </c>
      <c r="D968">
        <v>1</v>
      </c>
      <c r="E968">
        <v>1</v>
      </c>
      <c r="F968"/>
      <c r="G968"/>
      <c r="H968"/>
      <c r="I968"/>
      <c r="J968" s="17">
        <f t="shared" si="15"/>
        <v>7.4</v>
      </c>
      <c r="K968" s="167"/>
      <c r="L968" s="161"/>
      <c r="M968"/>
      <c r="N968"/>
      <c r="O968"/>
    </row>
    <row r="969" spans="1:15" ht="15" customHeight="1">
      <c r="A969" s="10">
        <v>46106</v>
      </c>
      <c r="B969" s="166"/>
      <c r="C969" t="s">
        <v>67</v>
      </c>
      <c r="D969">
        <v>1</v>
      </c>
      <c r="E969">
        <v>1</v>
      </c>
      <c r="F969"/>
      <c r="G969"/>
      <c r="H969"/>
      <c r="I969"/>
      <c r="J969" s="17">
        <f t="shared" si="15"/>
        <v>7.4</v>
      </c>
      <c r="K969" s="167"/>
      <c r="L969" s="161"/>
      <c r="M969"/>
      <c r="N969"/>
      <c r="O969"/>
    </row>
    <row r="970" spans="1:15" ht="15" customHeight="1">
      <c r="A970" s="10">
        <v>46107</v>
      </c>
      <c r="B970" s="166"/>
      <c r="C970" t="s">
        <v>68</v>
      </c>
      <c r="D970">
        <v>1</v>
      </c>
      <c r="E970">
        <v>1</v>
      </c>
      <c r="F970"/>
      <c r="G970"/>
      <c r="H970"/>
      <c r="I970"/>
      <c r="J970" s="17">
        <f t="shared" si="15"/>
        <v>7.4</v>
      </c>
      <c r="K970" s="167"/>
      <c r="L970" s="161"/>
      <c r="M970"/>
      <c r="N970"/>
      <c r="O970"/>
    </row>
    <row r="971" spans="1:15" ht="15" customHeight="1">
      <c r="A971" s="10">
        <v>46108</v>
      </c>
      <c r="B971" s="166"/>
      <c r="C971" t="s">
        <v>69</v>
      </c>
      <c r="D971">
        <v>1</v>
      </c>
      <c r="E971">
        <v>1</v>
      </c>
      <c r="F971"/>
      <c r="G971"/>
      <c r="H971"/>
      <c r="I971"/>
      <c r="J971" s="17">
        <f t="shared" si="15"/>
        <v>7.4</v>
      </c>
      <c r="K971" s="167"/>
      <c r="L971" s="161"/>
      <c r="M971"/>
      <c r="N971"/>
      <c r="O971"/>
    </row>
    <row r="972" spans="1:15" ht="15" customHeight="1">
      <c r="A972" s="10">
        <v>46109</v>
      </c>
      <c r="B972" s="166"/>
      <c r="C972" s="14" t="s">
        <v>70</v>
      </c>
      <c r="D972"/>
      <c r="E972"/>
      <c r="F972"/>
      <c r="G972"/>
      <c r="H972">
        <v>1</v>
      </c>
      <c r="I972"/>
      <c r="J972" s="17" t="str">
        <f t="shared" si="15"/>
        <v/>
      </c>
      <c r="K972" s="167"/>
      <c r="L972" s="161"/>
      <c r="M972"/>
      <c r="N972"/>
      <c r="O972"/>
    </row>
    <row r="973" spans="1:15" ht="15" customHeight="1">
      <c r="A973" s="10">
        <v>46110</v>
      </c>
      <c r="B973" s="166"/>
      <c r="C973" s="14" t="s">
        <v>71</v>
      </c>
      <c r="D973"/>
      <c r="E973"/>
      <c r="F973"/>
      <c r="G973"/>
      <c r="H973">
        <v>1</v>
      </c>
      <c r="I973"/>
      <c r="J973" s="17" t="str">
        <f t="shared" si="15"/>
        <v/>
      </c>
      <c r="K973" s="167"/>
      <c r="L973" s="161"/>
      <c r="M973"/>
      <c r="N973"/>
      <c r="O973"/>
    </row>
    <row r="974" spans="1:15" ht="15" customHeight="1">
      <c r="A974" s="10">
        <v>46111</v>
      </c>
      <c r="B974" s="166">
        <v>14</v>
      </c>
      <c r="C974" t="s">
        <v>72</v>
      </c>
      <c r="D974">
        <v>1</v>
      </c>
      <c r="E974"/>
      <c r="F974"/>
      <c r="G974"/>
      <c r="H974"/>
      <c r="I974"/>
      <c r="J974" s="17">
        <f t="shared" si="15"/>
        <v>7.4</v>
      </c>
      <c r="K974" s="167"/>
      <c r="L974" s="161"/>
      <c r="M974"/>
      <c r="N974"/>
      <c r="O974"/>
    </row>
    <row r="975" spans="1:15" ht="15" customHeight="1">
      <c r="A975" s="10">
        <v>46112</v>
      </c>
      <c r="B975" s="166"/>
      <c r="C975" t="s">
        <v>66</v>
      </c>
      <c r="D975">
        <v>1</v>
      </c>
      <c r="E975"/>
      <c r="F975"/>
      <c r="G975"/>
      <c r="H975"/>
      <c r="I975"/>
      <c r="J975" s="17">
        <f t="shared" si="15"/>
        <v>7.4</v>
      </c>
      <c r="K975" s="167"/>
      <c r="L975" s="161"/>
      <c r="M975"/>
      <c r="N975"/>
      <c r="O975"/>
    </row>
    <row r="976" spans="1:15" ht="15" customHeight="1">
      <c r="A976" s="10">
        <v>46113</v>
      </c>
      <c r="B976" s="166"/>
      <c r="C976" t="s">
        <v>67</v>
      </c>
      <c r="D976">
        <v>1</v>
      </c>
      <c r="E976"/>
      <c r="F976"/>
      <c r="G976"/>
      <c r="H976"/>
      <c r="I976"/>
      <c r="J976" s="17">
        <f t="shared" si="15"/>
        <v>7.4</v>
      </c>
      <c r="K976" s="167"/>
      <c r="L976" s="161"/>
      <c r="M976"/>
      <c r="N976"/>
      <c r="O976"/>
    </row>
    <row r="977" spans="1:15" ht="15" customHeight="1">
      <c r="A977" s="10">
        <v>46114</v>
      </c>
      <c r="B977" s="166"/>
      <c r="C977" t="s">
        <v>68</v>
      </c>
      <c r="D977"/>
      <c r="E977"/>
      <c r="F977"/>
      <c r="G977">
        <v>1</v>
      </c>
      <c r="H977"/>
      <c r="I977"/>
      <c r="J977" s="17" t="str">
        <f t="shared" si="15"/>
        <v/>
      </c>
      <c r="K977" s="167"/>
      <c r="L977" s="161"/>
      <c r="M977"/>
      <c r="N977"/>
      <c r="O977"/>
    </row>
    <row r="978" spans="1:15" ht="15" customHeight="1">
      <c r="A978" s="10">
        <v>46115</v>
      </c>
      <c r="B978" s="166"/>
      <c r="C978" t="s">
        <v>69</v>
      </c>
      <c r="D978"/>
      <c r="E978"/>
      <c r="F978"/>
      <c r="G978">
        <v>1</v>
      </c>
      <c r="H978"/>
      <c r="I978"/>
      <c r="J978" s="17" t="str">
        <f t="shared" si="15"/>
        <v/>
      </c>
      <c r="K978" s="167"/>
      <c r="L978" s="161"/>
      <c r="M978"/>
      <c r="N978"/>
      <c r="O978"/>
    </row>
    <row r="979" spans="1:15" ht="15" customHeight="1">
      <c r="A979" s="10">
        <v>46116</v>
      </c>
      <c r="B979" s="166"/>
      <c r="C979" s="14" t="s">
        <v>70</v>
      </c>
      <c r="D979"/>
      <c r="E979"/>
      <c r="F979"/>
      <c r="G979"/>
      <c r="H979">
        <v>1</v>
      </c>
      <c r="I979"/>
      <c r="J979" s="17" t="str">
        <f t="shared" si="15"/>
        <v/>
      </c>
      <c r="K979" s="167"/>
      <c r="L979" s="161"/>
      <c r="M979"/>
      <c r="N979"/>
      <c r="O979"/>
    </row>
    <row r="980" spans="1:15" ht="15" customHeight="1">
      <c r="A980" s="10">
        <v>46117</v>
      </c>
      <c r="B980" s="166"/>
      <c r="C980" s="14" t="s">
        <v>71</v>
      </c>
      <c r="D980"/>
      <c r="E980"/>
      <c r="F980"/>
      <c r="G980"/>
      <c r="H980">
        <v>1</v>
      </c>
      <c r="I980"/>
      <c r="J980" s="17" t="str">
        <f t="shared" si="15"/>
        <v/>
      </c>
      <c r="K980" s="167"/>
      <c r="L980" s="161"/>
      <c r="M980"/>
      <c r="N980"/>
      <c r="O980"/>
    </row>
    <row r="981" spans="1:15" ht="15" customHeight="1">
      <c r="A981" s="10">
        <v>46118</v>
      </c>
      <c r="B981" s="166">
        <v>15</v>
      </c>
      <c r="C981" t="s">
        <v>72</v>
      </c>
      <c r="D981"/>
      <c r="E981"/>
      <c r="F981"/>
      <c r="G981">
        <v>1</v>
      </c>
      <c r="H981"/>
      <c r="I981"/>
      <c r="J981" s="17" t="str">
        <f t="shared" si="15"/>
        <v/>
      </c>
      <c r="K981" s="167"/>
      <c r="L981" s="161"/>
      <c r="M981"/>
      <c r="N981"/>
      <c r="O981"/>
    </row>
    <row r="982" spans="1:15" ht="15" customHeight="1">
      <c r="A982" s="10">
        <v>46119</v>
      </c>
      <c r="B982" s="166"/>
      <c r="C982" t="s">
        <v>66</v>
      </c>
      <c r="D982">
        <v>1</v>
      </c>
      <c r="E982">
        <v>1</v>
      </c>
      <c r="F982"/>
      <c r="G982"/>
      <c r="H982"/>
      <c r="I982"/>
      <c r="J982" s="17">
        <f t="shared" si="15"/>
        <v>7.4</v>
      </c>
      <c r="K982" s="167"/>
      <c r="L982" s="161"/>
      <c r="M982"/>
      <c r="N982"/>
      <c r="O982"/>
    </row>
    <row r="983" spans="1:15" ht="15" customHeight="1">
      <c r="A983" s="10">
        <v>46120</v>
      </c>
      <c r="B983" s="166"/>
      <c r="C983" t="s">
        <v>67</v>
      </c>
      <c r="D983">
        <v>1</v>
      </c>
      <c r="E983">
        <v>1</v>
      </c>
      <c r="F983"/>
      <c r="G983"/>
      <c r="H983"/>
      <c r="I983"/>
      <c r="J983" s="17">
        <f t="shared" si="15"/>
        <v>7.4</v>
      </c>
      <c r="K983" s="167"/>
      <c r="L983" s="161"/>
      <c r="M983"/>
      <c r="N983"/>
      <c r="O983"/>
    </row>
    <row r="984" spans="1:15" ht="15" customHeight="1">
      <c r="A984" s="10">
        <v>46121</v>
      </c>
      <c r="B984" s="166"/>
      <c r="C984" t="s">
        <v>68</v>
      </c>
      <c r="D984">
        <v>1</v>
      </c>
      <c r="E984">
        <v>1</v>
      </c>
      <c r="F984"/>
      <c r="G984"/>
      <c r="H984"/>
      <c r="I984"/>
      <c r="J984" s="17">
        <f t="shared" si="15"/>
        <v>7.4</v>
      </c>
      <c r="K984" s="167"/>
      <c r="L984" s="161"/>
      <c r="M984"/>
      <c r="N984"/>
      <c r="O984"/>
    </row>
    <row r="985" spans="1:15" ht="15" customHeight="1">
      <c r="A985" s="10">
        <v>46122</v>
      </c>
      <c r="B985" s="166"/>
      <c r="C985" t="s">
        <v>69</v>
      </c>
      <c r="D985">
        <v>1</v>
      </c>
      <c r="E985">
        <v>1</v>
      </c>
      <c r="F985"/>
      <c r="G985"/>
      <c r="H985"/>
      <c r="I985"/>
      <c r="J985" s="17">
        <f t="shared" si="15"/>
        <v>7.4</v>
      </c>
      <c r="K985" s="167"/>
      <c r="L985" s="161"/>
      <c r="M985"/>
      <c r="N985"/>
      <c r="O985"/>
    </row>
    <row r="986" spans="1:15" ht="15" customHeight="1">
      <c r="A986" s="10">
        <v>46123</v>
      </c>
      <c r="B986" s="166"/>
      <c r="C986" s="14" t="s">
        <v>70</v>
      </c>
      <c r="D986"/>
      <c r="E986"/>
      <c r="F986"/>
      <c r="G986"/>
      <c r="H986">
        <v>1</v>
      </c>
      <c r="I986"/>
      <c r="J986" s="17" t="str">
        <f t="shared" si="15"/>
        <v/>
      </c>
      <c r="K986" s="167"/>
      <c r="L986" s="161"/>
      <c r="M986"/>
      <c r="N986"/>
      <c r="O986"/>
    </row>
    <row r="987" spans="1:15" ht="15" customHeight="1">
      <c r="A987" s="10">
        <v>46124</v>
      </c>
      <c r="B987" s="166"/>
      <c r="C987" s="14" t="s">
        <v>71</v>
      </c>
      <c r="D987"/>
      <c r="E987"/>
      <c r="F987"/>
      <c r="G987"/>
      <c r="H987">
        <v>1</v>
      </c>
      <c r="I987"/>
      <c r="J987" s="17" t="str">
        <f t="shared" si="15"/>
        <v/>
      </c>
      <c r="K987" s="167"/>
      <c r="L987" s="161"/>
      <c r="M987"/>
      <c r="N987"/>
      <c r="O987"/>
    </row>
    <row r="988" spans="1:15" ht="15" customHeight="1">
      <c r="A988" s="10">
        <v>46125</v>
      </c>
      <c r="B988" s="166">
        <v>16</v>
      </c>
      <c r="C988" t="s">
        <v>72</v>
      </c>
      <c r="D988">
        <v>1</v>
      </c>
      <c r="E988">
        <v>1</v>
      </c>
      <c r="F988"/>
      <c r="G988"/>
      <c r="H988"/>
      <c r="I988"/>
      <c r="J988" s="17">
        <f t="shared" si="15"/>
        <v>7.4</v>
      </c>
      <c r="K988" s="167"/>
      <c r="L988" s="161"/>
      <c r="M988"/>
      <c r="N988"/>
      <c r="O988"/>
    </row>
    <row r="989" spans="1:15" ht="15" customHeight="1">
      <c r="A989" s="10">
        <v>46126</v>
      </c>
      <c r="B989" s="166"/>
      <c r="C989" t="s">
        <v>66</v>
      </c>
      <c r="D989">
        <v>1</v>
      </c>
      <c r="E989">
        <v>1</v>
      </c>
      <c r="F989"/>
      <c r="G989"/>
      <c r="H989"/>
      <c r="I989"/>
      <c r="J989" s="17">
        <f t="shared" si="15"/>
        <v>7.4</v>
      </c>
      <c r="K989" s="167"/>
      <c r="L989" s="161"/>
      <c r="M989"/>
      <c r="N989"/>
      <c r="O989"/>
    </row>
    <row r="990" spans="1:15" ht="15" customHeight="1">
      <c r="A990" s="10">
        <v>46127</v>
      </c>
      <c r="B990" s="166"/>
      <c r="C990" t="s">
        <v>67</v>
      </c>
      <c r="D990">
        <v>1</v>
      </c>
      <c r="E990">
        <v>1</v>
      </c>
      <c r="F990"/>
      <c r="G990"/>
      <c r="H990"/>
      <c r="I990"/>
      <c r="J990" s="17">
        <f t="shared" si="15"/>
        <v>7.4</v>
      </c>
      <c r="K990" s="167"/>
      <c r="L990" s="161"/>
      <c r="M990"/>
      <c r="N990"/>
      <c r="O990"/>
    </row>
    <row r="991" spans="1:15" ht="15" customHeight="1">
      <c r="A991" s="10">
        <v>46128</v>
      </c>
      <c r="B991" s="166"/>
      <c r="C991" t="s">
        <v>68</v>
      </c>
      <c r="D991">
        <v>1</v>
      </c>
      <c r="E991">
        <v>1</v>
      </c>
      <c r="F991"/>
      <c r="G991"/>
      <c r="H991"/>
      <c r="I991"/>
      <c r="J991" s="17">
        <f t="shared" si="15"/>
        <v>7.4</v>
      </c>
      <c r="K991" s="167"/>
      <c r="L991" s="161"/>
      <c r="M991"/>
      <c r="N991"/>
      <c r="O991"/>
    </row>
    <row r="992" spans="1:15" ht="15" customHeight="1">
      <c r="A992" s="10">
        <v>46129</v>
      </c>
      <c r="B992" s="166"/>
      <c r="C992" t="s">
        <v>69</v>
      </c>
      <c r="D992">
        <v>1</v>
      </c>
      <c r="E992">
        <v>1</v>
      </c>
      <c r="F992"/>
      <c r="G992"/>
      <c r="H992"/>
      <c r="I992"/>
      <c r="J992" s="17">
        <f t="shared" si="15"/>
        <v>7.4</v>
      </c>
      <c r="K992" s="167"/>
      <c r="L992" s="161"/>
      <c r="M992"/>
      <c r="N992"/>
      <c r="O992"/>
    </row>
    <row r="993" spans="1:15" ht="15" customHeight="1">
      <c r="A993" s="10">
        <v>46130</v>
      </c>
      <c r="B993" s="166"/>
      <c r="C993" s="14" t="s">
        <v>70</v>
      </c>
      <c r="D993"/>
      <c r="E993"/>
      <c r="F993"/>
      <c r="G993"/>
      <c r="H993">
        <v>1</v>
      </c>
      <c r="I993"/>
      <c r="J993" s="17" t="str">
        <f t="shared" si="15"/>
        <v/>
      </c>
      <c r="K993" s="167"/>
      <c r="L993" s="161"/>
      <c r="M993"/>
      <c r="N993"/>
      <c r="O993"/>
    </row>
    <row r="994" spans="1:15" ht="15" customHeight="1">
      <c r="A994" s="10">
        <v>46131</v>
      </c>
      <c r="B994" s="166"/>
      <c r="C994" s="14" t="s">
        <v>71</v>
      </c>
      <c r="D994"/>
      <c r="E994"/>
      <c r="F994"/>
      <c r="G994"/>
      <c r="H994">
        <v>1</v>
      </c>
      <c r="I994"/>
      <c r="J994" s="17" t="str">
        <f t="shared" si="15"/>
        <v/>
      </c>
      <c r="K994" s="167"/>
      <c r="L994" s="161"/>
      <c r="M994"/>
      <c r="N994"/>
      <c r="O994"/>
    </row>
    <row r="995" spans="1:15" ht="15" customHeight="1">
      <c r="A995" s="10">
        <v>46132</v>
      </c>
      <c r="B995" s="166">
        <v>17</v>
      </c>
      <c r="C995" t="s">
        <v>72</v>
      </c>
      <c r="D995">
        <v>1</v>
      </c>
      <c r="E995">
        <v>1</v>
      </c>
      <c r="F995"/>
      <c r="G995"/>
      <c r="H995"/>
      <c r="I995"/>
      <c r="J995" s="17">
        <f t="shared" si="15"/>
        <v>7.4</v>
      </c>
      <c r="K995" s="167"/>
      <c r="L995" s="161"/>
      <c r="M995"/>
      <c r="N995"/>
      <c r="O995"/>
    </row>
    <row r="996" spans="1:15" ht="15" customHeight="1">
      <c r="A996" s="10">
        <v>46133</v>
      </c>
      <c r="B996" s="166"/>
      <c r="C996" t="s">
        <v>66</v>
      </c>
      <c r="D996">
        <v>1</v>
      </c>
      <c r="E996">
        <v>1</v>
      </c>
      <c r="F996"/>
      <c r="G996"/>
      <c r="H996"/>
      <c r="I996"/>
      <c r="J996" s="17">
        <f t="shared" si="15"/>
        <v>7.4</v>
      </c>
      <c r="K996" s="167"/>
      <c r="L996" s="161"/>
      <c r="M996"/>
      <c r="N996"/>
      <c r="O996"/>
    </row>
    <row r="997" spans="1:15" ht="15" customHeight="1">
      <c r="A997" s="10">
        <v>46134</v>
      </c>
      <c r="B997" s="166"/>
      <c r="C997" t="s">
        <v>67</v>
      </c>
      <c r="D997">
        <v>1</v>
      </c>
      <c r="E997">
        <v>1</v>
      </c>
      <c r="F997"/>
      <c r="G997"/>
      <c r="H997"/>
      <c r="I997"/>
      <c r="J997" s="17">
        <f t="shared" si="15"/>
        <v>7.4</v>
      </c>
      <c r="K997" s="167"/>
      <c r="L997" s="161"/>
      <c r="M997"/>
      <c r="N997"/>
      <c r="O997"/>
    </row>
    <row r="998" spans="1:15" ht="15" customHeight="1">
      <c r="A998" s="10">
        <v>46135</v>
      </c>
      <c r="B998" s="166"/>
      <c r="C998" t="s">
        <v>68</v>
      </c>
      <c r="D998">
        <v>1</v>
      </c>
      <c r="E998">
        <v>1</v>
      </c>
      <c r="F998"/>
      <c r="G998"/>
      <c r="H998"/>
      <c r="I998"/>
      <c r="J998" s="17">
        <f t="shared" si="15"/>
        <v>7.4</v>
      </c>
      <c r="K998" s="167"/>
      <c r="L998" s="161"/>
      <c r="M998"/>
      <c r="N998"/>
      <c r="O998"/>
    </row>
    <row r="999" spans="1:15" ht="15" customHeight="1">
      <c r="A999" s="10">
        <v>46136</v>
      </c>
      <c r="B999" s="166"/>
      <c r="C999" t="s">
        <v>69</v>
      </c>
      <c r="D999">
        <v>1</v>
      </c>
      <c r="E999">
        <v>1</v>
      </c>
      <c r="F999"/>
      <c r="G999"/>
      <c r="H999"/>
      <c r="I999"/>
      <c r="J999" s="17">
        <f t="shared" si="15"/>
        <v>7.4</v>
      </c>
      <c r="K999" s="167"/>
      <c r="L999" s="161"/>
      <c r="M999"/>
      <c r="N999"/>
      <c r="O999"/>
    </row>
    <row r="1000" spans="1:15" ht="15" customHeight="1">
      <c r="A1000" s="10">
        <v>46137</v>
      </c>
      <c r="B1000" s="166"/>
      <c r="C1000" s="14" t="s">
        <v>70</v>
      </c>
      <c r="D1000"/>
      <c r="E1000"/>
      <c r="F1000"/>
      <c r="G1000"/>
      <c r="H1000">
        <v>1</v>
      </c>
      <c r="I1000"/>
      <c r="J1000" s="17" t="str">
        <f t="shared" si="15"/>
        <v/>
      </c>
      <c r="K1000" s="167"/>
      <c r="L1000" s="161"/>
      <c r="M1000"/>
      <c r="N1000"/>
      <c r="O1000"/>
    </row>
    <row r="1001" spans="1:15" ht="15" customHeight="1">
      <c r="A1001" s="10">
        <v>46138</v>
      </c>
      <c r="B1001" s="166"/>
      <c r="C1001" s="14" t="s">
        <v>71</v>
      </c>
      <c r="D1001"/>
      <c r="E1001"/>
      <c r="F1001"/>
      <c r="G1001"/>
      <c r="H1001">
        <v>1</v>
      </c>
      <c r="I1001"/>
      <c r="J1001" s="17" t="str">
        <f t="shared" si="15"/>
        <v/>
      </c>
      <c r="K1001" s="167"/>
      <c r="L1001" s="161"/>
      <c r="M1001"/>
      <c r="N1001"/>
      <c r="O1001"/>
    </row>
    <row r="1002" spans="1:15" ht="15" customHeight="1">
      <c r="A1002" s="10">
        <v>46139</v>
      </c>
      <c r="B1002" s="166">
        <v>18</v>
      </c>
      <c r="C1002" t="s">
        <v>72</v>
      </c>
      <c r="D1002">
        <v>1</v>
      </c>
      <c r="E1002">
        <v>1</v>
      </c>
      <c r="F1002"/>
      <c r="G1002"/>
      <c r="H1002"/>
      <c r="I1002"/>
      <c r="J1002" s="17">
        <f t="shared" si="15"/>
        <v>7.4</v>
      </c>
      <c r="K1002" s="167"/>
      <c r="L1002" s="161"/>
      <c r="M1002"/>
      <c r="N1002"/>
      <c r="O1002"/>
    </row>
    <row r="1003" spans="1:15" ht="15" customHeight="1">
      <c r="A1003" s="10">
        <v>46140</v>
      </c>
      <c r="B1003" s="166"/>
      <c r="C1003" t="s">
        <v>66</v>
      </c>
      <c r="D1003">
        <v>1</v>
      </c>
      <c r="E1003">
        <v>1</v>
      </c>
      <c r="F1003"/>
      <c r="G1003"/>
      <c r="H1003"/>
      <c r="I1003"/>
      <c r="J1003" s="17">
        <f t="shared" si="15"/>
        <v>7.4</v>
      </c>
      <c r="K1003" s="167"/>
      <c r="L1003" s="161"/>
      <c r="M1003"/>
      <c r="N1003"/>
      <c r="O1003"/>
    </row>
    <row r="1004" spans="1:15" ht="15" customHeight="1">
      <c r="A1004" s="10">
        <v>46141</v>
      </c>
      <c r="B1004" s="166"/>
      <c r="C1004" t="s">
        <v>67</v>
      </c>
      <c r="D1004">
        <v>1</v>
      </c>
      <c r="E1004">
        <v>1</v>
      </c>
      <c r="F1004"/>
      <c r="G1004"/>
      <c r="H1004"/>
      <c r="I1004"/>
      <c r="J1004" s="17">
        <f t="shared" si="15"/>
        <v>7.4</v>
      </c>
      <c r="K1004" s="167"/>
      <c r="L1004" s="161"/>
      <c r="M1004"/>
      <c r="N1004"/>
      <c r="O1004"/>
    </row>
    <row r="1005" spans="1:15" ht="15" customHeight="1">
      <c r="A1005" s="10">
        <v>46142</v>
      </c>
      <c r="B1005" s="166"/>
      <c r="C1005" t="s">
        <v>68</v>
      </c>
      <c r="D1005">
        <v>1</v>
      </c>
      <c r="E1005">
        <v>1</v>
      </c>
      <c r="F1005"/>
      <c r="G1005"/>
      <c r="H1005"/>
      <c r="I1005"/>
      <c r="J1005" s="17">
        <f t="shared" si="15"/>
        <v>7.4</v>
      </c>
      <c r="K1005" s="167"/>
      <c r="L1005" s="161"/>
      <c r="M1005"/>
      <c r="N1005"/>
      <c r="O1005"/>
    </row>
    <row r="1006" spans="1:15" ht="15" customHeight="1">
      <c r="A1006" s="10">
        <v>46143</v>
      </c>
      <c r="B1006" s="166"/>
      <c r="C1006" t="s">
        <v>69</v>
      </c>
      <c r="D1006">
        <v>1</v>
      </c>
      <c r="E1006">
        <v>1</v>
      </c>
      <c r="F1006"/>
      <c r="G1006"/>
      <c r="H1006"/>
      <c r="I1006"/>
      <c r="J1006" s="17">
        <f t="shared" si="15"/>
        <v>7.4</v>
      </c>
      <c r="K1006" s="167"/>
      <c r="L1006" s="161"/>
      <c r="M1006"/>
      <c r="N1006"/>
      <c r="O1006"/>
    </row>
    <row r="1007" spans="1:15" ht="15" customHeight="1">
      <c r="A1007" s="10">
        <v>46144</v>
      </c>
      <c r="B1007" s="166"/>
      <c r="C1007" s="14" t="s">
        <v>70</v>
      </c>
      <c r="D1007"/>
      <c r="E1007"/>
      <c r="F1007"/>
      <c r="G1007"/>
      <c r="H1007">
        <v>1</v>
      </c>
      <c r="I1007"/>
      <c r="J1007" s="17" t="str">
        <f t="shared" si="15"/>
        <v/>
      </c>
      <c r="K1007" s="167"/>
      <c r="L1007" s="161"/>
      <c r="M1007"/>
      <c r="N1007"/>
      <c r="O1007"/>
    </row>
    <row r="1008" spans="1:15" ht="15" customHeight="1">
      <c r="A1008" s="10">
        <v>46145</v>
      </c>
      <c r="B1008" s="166"/>
      <c r="C1008" s="14" t="s">
        <v>71</v>
      </c>
      <c r="D1008"/>
      <c r="E1008"/>
      <c r="F1008"/>
      <c r="G1008"/>
      <c r="H1008">
        <v>1</v>
      </c>
      <c r="I1008"/>
      <c r="J1008" s="17" t="str">
        <f t="shared" si="15"/>
        <v/>
      </c>
      <c r="K1008" s="167"/>
      <c r="L1008" s="161"/>
      <c r="M1008"/>
      <c r="N1008"/>
      <c r="O1008"/>
    </row>
    <row r="1009" spans="1:15" ht="15" customHeight="1">
      <c r="A1009" s="10">
        <v>46146</v>
      </c>
      <c r="B1009" s="166">
        <v>19</v>
      </c>
      <c r="C1009" t="s">
        <v>72</v>
      </c>
      <c r="D1009">
        <v>1</v>
      </c>
      <c r="E1009">
        <v>1</v>
      </c>
      <c r="F1009"/>
      <c r="G1009"/>
      <c r="H1009"/>
      <c r="I1009"/>
      <c r="J1009" s="17">
        <f t="shared" si="15"/>
        <v>7.4</v>
      </c>
      <c r="K1009" s="167"/>
      <c r="L1009" s="161"/>
      <c r="M1009"/>
      <c r="N1009"/>
      <c r="O1009"/>
    </row>
    <row r="1010" spans="1:15" ht="15" customHeight="1">
      <c r="A1010" s="10">
        <v>46147</v>
      </c>
      <c r="B1010" s="166"/>
      <c r="C1010" t="s">
        <v>66</v>
      </c>
      <c r="D1010">
        <v>1</v>
      </c>
      <c r="E1010">
        <v>1</v>
      </c>
      <c r="F1010"/>
      <c r="G1010"/>
      <c r="H1010"/>
      <c r="I1010"/>
      <c r="J1010" s="17">
        <f t="shared" si="15"/>
        <v>7.4</v>
      </c>
      <c r="K1010" s="167"/>
      <c r="L1010" s="161"/>
      <c r="M1010"/>
      <c r="N1010"/>
      <c r="O1010"/>
    </row>
    <row r="1011" spans="1:15" ht="15" customHeight="1">
      <c r="A1011" s="10">
        <v>46148</v>
      </c>
      <c r="B1011" s="166"/>
      <c r="C1011" t="s">
        <v>67</v>
      </c>
      <c r="D1011">
        <v>1</v>
      </c>
      <c r="E1011">
        <v>1</v>
      </c>
      <c r="F1011"/>
      <c r="G1011"/>
      <c r="H1011"/>
      <c r="I1011"/>
      <c r="J1011" s="17">
        <f t="shared" si="15"/>
        <v>7.4</v>
      </c>
      <c r="K1011" s="167"/>
      <c r="L1011" s="161"/>
      <c r="M1011"/>
      <c r="N1011"/>
      <c r="O1011"/>
    </row>
    <row r="1012" spans="1:15" ht="15" customHeight="1">
      <c r="A1012" s="10">
        <v>46149</v>
      </c>
      <c r="B1012" s="166"/>
      <c r="C1012" t="s">
        <v>68</v>
      </c>
      <c r="D1012">
        <v>1</v>
      </c>
      <c r="E1012">
        <v>1</v>
      </c>
      <c r="F1012"/>
      <c r="G1012"/>
      <c r="H1012"/>
      <c r="I1012"/>
      <c r="J1012" s="17">
        <f t="shared" si="15"/>
        <v>7.4</v>
      </c>
      <c r="K1012" s="167"/>
      <c r="L1012" s="161"/>
      <c r="M1012"/>
      <c r="N1012"/>
      <c r="O1012"/>
    </row>
    <row r="1013" spans="1:15" ht="15" customHeight="1">
      <c r="A1013" s="10">
        <v>46150</v>
      </c>
      <c r="B1013" s="166"/>
      <c r="C1013" t="s">
        <v>69</v>
      </c>
      <c r="D1013">
        <v>1</v>
      </c>
      <c r="E1013">
        <v>1</v>
      </c>
      <c r="F1013"/>
      <c r="G1013"/>
      <c r="H1013"/>
      <c r="I1013"/>
      <c r="J1013" s="17">
        <f t="shared" si="15"/>
        <v>7.4</v>
      </c>
      <c r="K1013" s="167"/>
      <c r="L1013" s="161"/>
      <c r="M1013"/>
      <c r="N1013"/>
      <c r="O1013"/>
    </row>
    <row r="1014" spans="1:15" ht="15" customHeight="1">
      <c r="A1014" s="10">
        <v>46151</v>
      </c>
      <c r="B1014" s="166"/>
      <c r="C1014" s="14" t="s">
        <v>70</v>
      </c>
      <c r="D1014"/>
      <c r="E1014"/>
      <c r="F1014"/>
      <c r="G1014"/>
      <c r="H1014">
        <v>1</v>
      </c>
      <c r="I1014"/>
      <c r="J1014" s="17" t="str">
        <f t="shared" si="15"/>
        <v/>
      </c>
      <c r="K1014" s="167"/>
      <c r="L1014" s="161"/>
      <c r="M1014"/>
      <c r="N1014"/>
      <c r="O1014"/>
    </row>
    <row r="1015" spans="1:15" ht="15" customHeight="1">
      <c r="A1015" s="10">
        <v>46152</v>
      </c>
      <c r="B1015" s="166"/>
      <c r="C1015" s="14" t="s">
        <v>71</v>
      </c>
      <c r="D1015"/>
      <c r="E1015"/>
      <c r="F1015"/>
      <c r="G1015"/>
      <c r="H1015">
        <v>1</v>
      </c>
      <c r="I1015"/>
      <c r="J1015" s="17" t="str">
        <f t="shared" si="15"/>
        <v/>
      </c>
      <c r="K1015" s="167"/>
      <c r="L1015" s="161"/>
      <c r="M1015"/>
      <c r="N1015"/>
      <c r="O1015"/>
    </row>
    <row r="1016" spans="1:15" ht="15" customHeight="1">
      <c r="A1016" s="10">
        <v>46153</v>
      </c>
      <c r="B1016" s="166">
        <v>20</v>
      </c>
      <c r="C1016" t="s">
        <v>72</v>
      </c>
      <c r="D1016">
        <v>1</v>
      </c>
      <c r="E1016">
        <v>1</v>
      </c>
      <c r="F1016"/>
      <c r="G1016"/>
      <c r="H1016"/>
      <c r="I1016"/>
      <c r="J1016" s="17">
        <f t="shared" si="15"/>
        <v>7.4</v>
      </c>
      <c r="K1016" s="167"/>
      <c r="L1016" s="161"/>
      <c r="M1016"/>
      <c r="N1016"/>
      <c r="O1016"/>
    </row>
    <row r="1017" spans="1:15" ht="15" customHeight="1">
      <c r="A1017" s="10">
        <v>46154</v>
      </c>
      <c r="B1017" s="166"/>
      <c r="C1017" t="s">
        <v>66</v>
      </c>
      <c r="D1017">
        <v>1</v>
      </c>
      <c r="E1017">
        <v>1</v>
      </c>
      <c r="F1017"/>
      <c r="G1017"/>
      <c r="H1017"/>
      <c r="I1017"/>
      <c r="J1017" s="17">
        <f t="shared" si="15"/>
        <v>7.4</v>
      </c>
      <c r="K1017" s="167"/>
      <c r="L1017" s="161"/>
      <c r="M1017"/>
      <c r="N1017"/>
      <c r="O1017"/>
    </row>
    <row r="1018" spans="1:15" ht="15" customHeight="1">
      <c r="A1018" s="10">
        <v>46155</v>
      </c>
      <c r="B1018" s="166"/>
      <c r="C1018" t="s">
        <v>67</v>
      </c>
      <c r="D1018">
        <v>1</v>
      </c>
      <c r="E1018">
        <v>1</v>
      </c>
      <c r="F1018"/>
      <c r="G1018"/>
      <c r="H1018"/>
      <c r="I1018"/>
      <c r="J1018" s="17">
        <f t="shared" si="15"/>
        <v>7.4</v>
      </c>
      <c r="K1018" s="167"/>
      <c r="L1018" s="161"/>
      <c r="M1018"/>
      <c r="N1018"/>
      <c r="O1018"/>
    </row>
    <row r="1019" spans="1:15" ht="15" customHeight="1">
      <c r="A1019" s="10">
        <v>46156</v>
      </c>
      <c r="B1019" s="166"/>
      <c r="C1019" t="s">
        <v>68</v>
      </c>
      <c r="D1019"/>
      <c r="E1019"/>
      <c r="F1019"/>
      <c r="G1019">
        <v>1</v>
      </c>
      <c r="H1019"/>
      <c r="I1019"/>
      <c r="J1019" s="17" t="str">
        <f t="shared" si="15"/>
        <v/>
      </c>
      <c r="K1019" s="167"/>
      <c r="L1019" s="161"/>
      <c r="M1019"/>
      <c r="N1019"/>
      <c r="O1019"/>
    </row>
    <row r="1020" spans="1:15" ht="15" customHeight="1">
      <c r="A1020" s="10">
        <v>46157</v>
      </c>
      <c r="B1020" s="166"/>
      <c r="C1020" t="s">
        <v>69</v>
      </c>
      <c r="D1020">
        <v>1</v>
      </c>
      <c r="E1020"/>
      <c r="F1020"/>
      <c r="G1020"/>
      <c r="H1020"/>
      <c r="I1020"/>
      <c r="J1020" s="17">
        <f t="shared" si="15"/>
        <v>7.4</v>
      </c>
      <c r="K1020" s="167"/>
      <c r="L1020" s="161"/>
      <c r="M1020"/>
      <c r="N1020"/>
      <c r="O1020"/>
    </row>
    <row r="1021" spans="1:15" ht="15" customHeight="1">
      <c r="A1021" s="10">
        <v>46158</v>
      </c>
      <c r="B1021" s="166"/>
      <c r="C1021" s="14" t="s">
        <v>70</v>
      </c>
      <c r="D1021"/>
      <c r="E1021"/>
      <c r="F1021"/>
      <c r="G1021"/>
      <c r="H1021">
        <v>1</v>
      </c>
      <c r="I1021"/>
      <c r="J1021" s="17" t="str">
        <f t="shared" si="15"/>
        <v/>
      </c>
      <c r="K1021" s="167"/>
      <c r="L1021" s="161"/>
      <c r="M1021"/>
      <c r="N1021"/>
      <c r="O1021"/>
    </row>
    <row r="1022" spans="1:15" ht="15" customHeight="1">
      <c r="A1022" s="10">
        <v>46159</v>
      </c>
      <c r="B1022" s="166"/>
      <c r="C1022" s="14" t="s">
        <v>71</v>
      </c>
      <c r="D1022"/>
      <c r="E1022"/>
      <c r="F1022"/>
      <c r="G1022"/>
      <c r="H1022">
        <v>1</v>
      </c>
      <c r="I1022"/>
      <c r="J1022" s="17" t="str">
        <f t="shared" si="15"/>
        <v/>
      </c>
      <c r="K1022" s="167"/>
      <c r="L1022" s="161"/>
      <c r="M1022"/>
      <c r="N1022"/>
      <c r="O1022"/>
    </row>
    <row r="1023" spans="1:15" ht="15" customHeight="1">
      <c r="A1023" s="10">
        <v>46160</v>
      </c>
      <c r="B1023" s="166">
        <v>21</v>
      </c>
      <c r="C1023" t="s">
        <v>72</v>
      </c>
      <c r="D1023">
        <v>1</v>
      </c>
      <c r="E1023">
        <v>1</v>
      </c>
      <c r="F1023"/>
      <c r="G1023"/>
      <c r="H1023"/>
      <c r="I1023"/>
      <c r="J1023" s="17">
        <f t="shared" si="15"/>
        <v>7.4</v>
      </c>
      <c r="K1023" s="167"/>
      <c r="L1023" s="161"/>
      <c r="M1023"/>
      <c r="N1023"/>
      <c r="O1023"/>
    </row>
    <row r="1024" spans="1:15" ht="15" customHeight="1">
      <c r="A1024" s="10">
        <v>46161</v>
      </c>
      <c r="B1024" s="166"/>
      <c r="C1024" t="s">
        <v>66</v>
      </c>
      <c r="D1024">
        <v>1</v>
      </c>
      <c r="E1024">
        <v>1</v>
      </c>
      <c r="F1024"/>
      <c r="G1024"/>
      <c r="H1024"/>
      <c r="I1024"/>
      <c r="J1024" s="17">
        <f t="shared" si="15"/>
        <v>7.4</v>
      </c>
      <c r="K1024" s="167"/>
      <c r="L1024" s="161"/>
      <c r="M1024"/>
      <c r="N1024"/>
      <c r="O1024"/>
    </row>
    <row r="1025" spans="1:15" ht="15" customHeight="1">
      <c r="A1025" s="10">
        <v>46162</v>
      </c>
      <c r="B1025" s="166"/>
      <c r="C1025" t="s">
        <v>67</v>
      </c>
      <c r="D1025">
        <v>1</v>
      </c>
      <c r="E1025"/>
      <c r="F1025"/>
      <c r="G1025"/>
      <c r="H1025"/>
      <c r="I1025">
        <v>1</v>
      </c>
      <c r="J1025" s="17">
        <f t="shared" si="15"/>
        <v>7.4</v>
      </c>
      <c r="K1025" s="167"/>
      <c r="L1025" s="161"/>
      <c r="M1025"/>
      <c r="N1025"/>
      <c r="O1025"/>
    </row>
    <row r="1026" spans="1:15" ht="15" customHeight="1">
      <c r="A1026" s="10">
        <v>46163</v>
      </c>
      <c r="B1026" s="166"/>
      <c r="C1026" t="s">
        <v>68</v>
      </c>
      <c r="D1026">
        <v>1</v>
      </c>
      <c r="E1026"/>
      <c r="F1026"/>
      <c r="G1026"/>
      <c r="H1026"/>
      <c r="I1026">
        <v>1</v>
      </c>
      <c r="J1026" s="17">
        <f t="shared" ref="J1026:J1089" si="16">IF(D1026=1,7.4,"")</f>
        <v>7.4</v>
      </c>
      <c r="K1026" s="167"/>
      <c r="L1026" s="161"/>
      <c r="M1026"/>
      <c r="N1026"/>
      <c r="O1026"/>
    </row>
    <row r="1027" spans="1:15" ht="15" customHeight="1">
      <c r="A1027" s="10">
        <v>46164</v>
      </c>
      <c r="B1027" s="166"/>
      <c r="C1027" t="s">
        <v>69</v>
      </c>
      <c r="D1027">
        <v>1</v>
      </c>
      <c r="E1027"/>
      <c r="F1027"/>
      <c r="G1027"/>
      <c r="H1027"/>
      <c r="I1027">
        <v>1</v>
      </c>
      <c r="J1027" s="17">
        <f t="shared" si="16"/>
        <v>7.4</v>
      </c>
      <c r="K1027" s="167"/>
      <c r="L1027" s="161"/>
      <c r="M1027"/>
      <c r="N1027"/>
      <c r="O1027"/>
    </row>
    <row r="1028" spans="1:15" ht="15" customHeight="1">
      <c r="A1028" s="10">
        <v>46165</v>
      </c>
      <c r="B1028" s="166"/>
      <c r="C1028" s="14" t="s">
        <v>70</v>
      </c>
      <c r="D1028"/>
      <c r="E1028"/>
      <c r="F1028"/>
      <c r="G1028"/>
      <c r="H1028">
        <v>1</v>
      </c>
      <c r="I1028"/>
      <c r="J1028" s="17" t="str">
        <f t="shared" si="16"/>
        <v/>
      </c>
      <c r="K1028" s="167"/>
      <c r="L1028" s="161"/>
      <c r="M1028"/>
      <c r="N1028"/>
      <c r="O1028"/>
    </row>
    <row r="1029" spans="1:15" ht="15" customHeight="1">
      <c r="A1029" s="10">
        <v>46166</v>
      </c>
      <c r="B1029" s="166"/>
      <c r="C1029" s="14" t="s">
        <v>71</v>
      </c>
      <c r="D1029"/>
      <c r="E1029"/>
      <c r="F1029"/>
      <c r="G1029"/>
      <c r="H1029">
        <v>1</v>
      </c>
      <c r="I1029"/>
      <c r="J1029" s="17" t="str">
        <f t="shared" si="16"/>
        <v/>
      </c>
      <c r="K1029" s="167"/>
      <c r="L1029" s="161"/>
      <c r="M1029"/>
      <c r="N1029"/>
      <c r="O1029"/>
    </row>
    <row r="1030" spans="1:15" ht="15" customHeight="1">
      <c r="A1030" s="10">
        <v>46167</v>
      </c>
      <c r="B1030" s="166">
        <v>22</v>
      </c>
      <c r="C1030" t="s">
        <v>72</v>
      </c>
      <c r="D1030"/>
      <c r="E1030"/>
      <c r="F1030"/>
      <c r="G1030">
        <v>1</v>
      </c>
      <c r="H1030"/>
      <c r="I1030"/>
      <c r="J1030" s="17" t="str">
        <f t="shared" si="16"/>
        <v/>
      </c>
      <c r="K1030" s="167"/>
      <c r="L1030" s="161"/>
      <c r="M1030"/>
      <c r="N1030"/>
      <c r="O1030"/>
    </row>
    <row r="1031" spans="1:15" ht="15" customHeight="1">
      <c r="A1031" s="10">
        <v>46168</v>
      </c>
      <c r="B1031" s="166"/>
      <c r="C1031" t="s">
        <v>66</v>
      </c>
      <c r="D1031">
        <v>1</v>
      </c>
      <c r="E1031"/>
      <c r="F1031"/>
      <c r="G1031"/>
      <c r="H1031"/>
      <c r="I1031">
        <v>1</v>
      </c>
      <c r="J1031" s="17">
        <f t="shared" si="16"/>
        <v>7.4</v>
      </c>
      <c r="K1031" s="167"/>
      <c r="L1031" s="161"/>
      <c r="M1031"/>
      <c r="N1031"/>
      <c r="O1031"/>
    </row>
    <row r="1032" spans="1:15" ht="15" customHeight="1">
      <c r="A1032" s="10">
        <v>46169</v>
      </c>
      <c r="B1032" s="166"/>
      <c r="C1032" t="s">
        <v>67</v>
      </c>
      <c r="D1032">
        <v>1</v>
      </c>
      <c r="E1032"/>
      <c r="F1032"/>
      <c r="G1032"/>
      <c r="H1032"/>
      <c r="I1032">
        <v>1</v>
      </c>
      <c r="J1032" s="17">
        <f t="shared" si="16"/>
        <v>7.4</v>
      </c>
      <c r="K1032" s="167"/>
      <c r="L1032" s="161"/>
      <c r="M1032"/>
      <c r="N1032"/>
      <c r="O1032"/>
    </row>
    <row r="1033" spans="1:15" ht="15" customHeight="1">
      <c r="A1033" s="10">
        <v>46170</v>
      </c>
      <c r="B1033" s="166"/>
      <c r="C1033" t="s">
        <v>68</v>
      </c>
      <c r="D1033">
        <v>1</v>
      </c>
      <c r="E1033"/>
      <c r="F1033"/>
      <c r="G1033"/>
      <c r="H1033"/>
      <c r="I1033">
        <v>1</v>
      </c>
      <c r="J1033" s="17">
        <f t="shared" si="16"/>
        <v>7.4</v>
      </c>
      <c r="K1033" s="167"/>
      <c r="L1033" s="161"/>
      <c r="M1033"/>
      <c r="N1033"/>
      <c r="O1033"/>
    </row>
    <row r="1034" spans="1:15" ht="15" customHeight="1">
      <c r="A1034" s="10">
        <v>46171</v>
      </c>
      <c r="B1034" s="166"/>
      <c r="C1034" t="s">
        <v>69</v>
      </c>
      <c r="D1034">
        <v>1</v>
      </c>
      <c r="E1034"/>
      <c r="F1034"/>
      <c r="G1034"/>
      <c r="H1034"/>
      <c r="I1034">
        <v>1</v>
      </c>
      <c r="J1034" s="17">
        <f t="shared" si="16"/>
        <v>7.4</v>
      </c>
      <c r="K1034" s="167"/>
      <c r="L1034" s="161"/>
      <c r="M1034"/>
      <c r="N1034"/>
      <c r="O1034"/>
    </row>
    <row r="1035" spans="1:15" ht="15" customHeight="1">
      <c r="A1035" s="10">
        <v>46172</v>
      </c>
      <c r="B1035" s="166"/>
      <c r="C1035" s="14" t="s">
        <v>70</v>
      </c>
      <c r="D1035"/>
      <c r="E1035"/>
      <c r="F1035"/>
      <c r="G1035"/>
      <c r="H1035">
        <v>1</v>
      </c>
      <c r="I1035"/>
      <c r="J1035" s="17" t="str">
        <f t="shared" si="16"/>
        <v/>
      </c>
      <c r="K1035" s="167"/>
      <c r="L1035" s="161"/>
      <c r="M1035"/>
      <c r="N1035"/>
      <c r="O1035"/>
    </row>
    <row r="1036" spans="1:15" ht="15" customHeight="1">
      <c r="A1036" s="10">
        <v>46173</v>
      </c>
      <c r="B1036" s="166"/>
      <c r="C1036" s="14" t="s">
        <v>71</v>
      </c>
      <c r="D1036"/>
      <c r="E1036"/>
      <c r="F1036"/>
      <c r="G1036"/>
      <c r="H1036">
        <v>1</v>
      </c>
      <c r="I1036"/>
      <c r="J1036" s="17" t="str">
        <f t="shared" si="16"/>
        <v/>
      </c>
      <c r="K1036" s="167"/>
      <c r="L1036" s="161"/>
      <c r="M1036"/>
      <c r="N1036"/>
      <c r="O1036"/>
    </row>
    <row r="1037" spans="1:15" ht="15" customHeight="1">
      <c r="A1037" s="10">
        <v>46174</v>
      </c>
      <c r="B1037" s="166">
        <v>23</v>
      </c>
      <c r="C1037" t="s">
        <v>72</v>
      </c>
      <c r="D1037">
        <v>1</v>
      </c>
      <c r="E1037"/>
      <c r="F1037"/>
      <c r="G1037"/>
      <c r="H1037"/>
      <c r="I1037">
        <v>1</v>
      </c>
      <c r="J1037" s="17">
        <f t="shared" si="16"/>
        <v>7.4</v>
      </c>
      <c r="K1037" s="167"/>
      <c r="L1037" s="161"/>
      <c r="M1037"/>
      <c r="N1037"/>
      <c r="O1037"/>
    </row>
    <row r="1038" spans="1:15" ht="15" customHeight="1">
      <c r="A1038" s="10">
        <v>46175</v>
      </c>
      <c r="B1038" s="166"/>
      <c r="C1038" t="s">
        <v>66</v>
      </c>
      <c r="D1038">
        <v>1</v>
      </c>
      <c r="E1038"/>
      <c r="F1038"/>
      <c r="G1038"/>
      <c r="H1038"/>
      <c r="I1038">
        <v>1</v>
      </c>
      <c r="J1038" s="17">
        <f t="shared" si="16"/>
        <v>7.4</v>
      </c>
      <c r="K1038" s="167"/>
      <c r="L1038" s="161"/>
      <c r="M1038"/>
      <c r="N1038"/>
      <c r="O1038"/>
    </row>
    <row r="1039" spans="1:15" ht="15" customHeight="1">
      <c r="A1039" s="10">
        <v>46176</v>
      </c>
      <c r="B1039" s="166"/>
      <c r="C1039" t="s">
        <v>67</v>
      </c>
      <c r="D1039">
        <v>1</v>
      </c>
      <c r="E1039"/>
      <c r="F1039"/>
      <c r="G1039"/>
      <c r="H1039"/>
      <c r="I1039">
        <v>1</v>
      </c>
      <c r="J1039" s="17">
        <f t="shared" si="16"/>
        <v>7.4</v>
      </c>
      <c r="K1039" s="167"/>
      <c r="L1039" s="161"/>
      <c r="M1039"/>
      <c r="N1039"/>
      <c r="O1039"/>
    </row>
    <row r="1040" spans="1:15" ht="15" customHeight="1">
      <c r="A1040" s="10">
        <v>46177</v>
      </c>
      <c r="B1040" s="166"/>
      <c r="C1040" t="s">
        <v>68</v>
      </c>
      <c r="D1040">
        <v>1</v>
      </c>
      <c r="E1040"/>
      <c r="F1040"/>
      <c r="G1040"/>
      <c r="H1040"/>
      <c r="I1040">
        <v>1</v>
      </c>
      <c r="J1040" s="17">
        <f t="shared" si="16"/>
        <v>7.4</v>
      </c>
      <c r="K1040" s="167"/>
      <c r="L1040" s="161"/>
      <c r="M1040"/>
      <c r="N1040"/>
      <c r="O1040"/>
    </row>
    <row r="1041" spans="1:15" ht="15" customHeight="1">
      <c r="A1041" s="10">
        <v>46178</v>
      </c>
      <c r="B1041" s="166"/>
      <c r="C1041" t="s">
        <v>69</v>
      </c>
      <c r="D1041">
        <v>1</v>
      </c>
      <c r="E1041"/>
      <c r="F1041"/>
      <c r="G1041"/>
      <c r="H1041"/>
      <c r="I1041"/>
      <c r="J1041" s="17">
        <f t="shared" si="16"/>
        <v>7.4</v>
      </c>
      <c r="K1041" s="167"/>
      <c r="L1041" s="161"/>
      <c r="M1041"/>
      <c r="N1041"/>
      <c r="O1041"/>
    </row>
    <row r="1042" spans="1:15" ht="15" customHeight="1">
      <c r="A1042" s="10">
        <v>46179</v>
      </c>
      <c r="B1042" s="166"/>
      <c r="C1042" s="14" t="s">
        <v>70</v>
      </c>
      <c r="D1042"/>
      <c r="E1042"/>
      <c r="F1042"/>
      <c r="G1042"/>
      <c r="H1042">
        <v>1</v>
      </c>
      <c r="I1042"/>
      <c r="J1042" s="17" t="str">
        <f t="shared" si="16"/>
        <v/>
      </c>
      <c r="K1042" s="167"/>
      <c r="L1042" s="161"/>
      <c r="M1042"/>
      <c r="N1042"/>
      <c r="O1042"/>
    </row>
    <row r="1043" spans="1:15" ht="15" customHeight="1">
      <c r="A1043" s="10">
        <v>46180</v>
      </c>
      <c r="B1043" s="166"/>
      <c r="C1043" s="14" t="s">
        <v>71</v>
      </c>
      <c r="D1043"/>
      <c r="E1043"/>
      <c r="F1043"/>
      <c r="G1043"/>
      <c r="H1043">
        <v>1</v>
      </c>
      <c r="I1043"/>
      <c r="J1043" s="17" t="str">
        <f t="shared" si="16"/>
        <v/>
      </c>
      <c r="K1043" s="167"/>
      <c r="L1043" s="161"/>
      <c r="M1043"/>
      <c r="N1043"/>
      <c r="O1043"/>
    </row>
    <row r="1044" spans="1:15" ht="15" customHeight="1">
      <c r="A1044" s="10">
        <v>46181</v>
      </c>
      <c r="B1044" s="166">
        <v>24</v>
      </c>
      <c r="C1044" t="s">
        <v>72</v>
      </c>
      <c r="D1044">
        <v>1</v>
      </c>
      <c r="E1044"/>
      <c r="F1044"/>
      <c r="G1044"/>
      <c r="H1044"/>
      <c r="I1044">
        <v>1</v>
      </c>
      <c r="J1044" s="17">
        <f t="shared" si="16"/>
        <v>7.4</v>
      </c>
      <c r="K1044" s="167"/>
      <c r="L1044" s="161"/>
      <c r="M1044"/>
      <c r="N1044"/>
      <c r="O1044"/>
    </row>
    <row r="1045" spans="1:15" ht="15" customHeight="1">
      <c r="A1045" s="10">
        <v>46182</v>
      </c>
      <c r="B1045" s="166"/>
      <c r="C1045" t="s">
        <v>66</v>
      </c>
      <c r="D1045">
        <v>1</v>
      </c>
      <c r="E1045"/>
      <c r="F1045"/>
      <c r="G1045"/>
      <c r="H1045"/>
      <c r="I1045">
        <v>1</v>
      </c>
      <c r="J1045" s="17">
        <f t="shared" si="16"/>
        <v>7.4</v>
      </c>
      <c r="K1045" s="167"/>
      <c r="L1045" s="161"/>
      <c r="M1045"/>
      <c r="N1045"/>
      <c r="O1045"/>
    </row>
    <row r="1046" spans="1:15" ht="15" customHeight="1">
      <c r="A1046" s="10">
        <v>46183</v>
      </c>
      <c r="B1046" s="166"/>
      <c r="C1046" t="s">
        <v>67</v>
      </c>
      <c r="D1046">
        <v>1</v>
      </c>
      <c r="E1046"/>
      <c r="F1046"/>
      <c r="G1046"/>
      <c r="H1046"/>
      <c r="I1046">
        <v>1</v>
      </c>
      <c r="J1046" s="17">
        <f t="shared" si="16"/>
        <v>7.4</v>
      </c>
      <c r="K1046" s="167"/>
      <c r="L1046" s="161"/>
      <c r="M1046"/>
      <c r="N1046"/>
      <c r="O1046"/>
    </row>
    <row r="1047" spans="1:15" ht="15" customHeight="1">
      <c r="A1047" s="10">
        <v>46184</v>
      </c>
      <c r="B1047" s="166"/>
      <c r="C1047" t="s">
        <v>68</v>
      </c>
      <c r="D1047">
        <v>1</v>
      </c>
      <c r="E1047"/>
      <c r="F1047"/>
      <c r="G1047"/>
      <c r="H1047"/>
      <c r="I1047">
        <v>1</v>
      </c>
      <c r="J1047" s="17">
        <f t="shared" si="16"/>
        <v>7.4</v>
      </c>
      <c r="K1047" s="167"/>
      <c r="L1047" s="161"/>
      <c r="M1047"/>
      <c r="N1047"/>
      <c r="O1047"/>
    </row>
    <row r="1048" spans="1:15" ht="15" customHeight="1">
      <c r="A1048" s="10">
        <v>46185</v>
      </c>
      <c r="B1048" s="166"/>
      <c r="C1048" t="s">
        <v>69</v>
      </c>
      <c r="D1048">
        <v>1</v>
      </c>
      <c r="E1048"/>
      <c r="F1048"/>
      <c r="G1048"/>
      <c r="H1048"/>
      <c r="I1048">
        <v>1</v>
      </c>
      <c r="J1048" s="17">
        <f t="shared" si="16"/>
        <v>7.4</v>
      </c>
      <c r="K1048" s="167"/>
      <c r="L1048" s="161"/>
      <c r="M1048"/>
      <c r="N1048"/>
      <c r="O1048"/>
    </row>
    <row r="1049" spans="1:15" ht="15" customHeight="1">
      <c r="A1049" s="10">
        <v>46186</v>
      </c>
      <c r="B1049" s="166"/>
      <c r="C1049" s="14" t="s">
        <v>70</v>
      </c>
      <c r="D1049"/>
      <c r="E1049"/>
      <c r="F1049"/>
      <c r="G1049"/>
      <c r="H1049">
        <v>1</v>
      </c>
      <c r="I1049"/>
      <c r="J1049" s="17" t="str">
        <f t="shared" si="16"/>
        <v/>
      </c>
      <c r="K1049" s="167"/>
      <c r="L1049" s="161"/>
      <c r="M1049"/>
      <c r="N1049"/>
      <c r="O1049"/>
    </row>
    <row r="1050" spans="1:15" ht="15" customHeight="1">
      <c r="A1050" s="10">
        <v>46187</v>
      </c>
      <c r="B1050" s="166"/>
      <c r="C1050" s="14" t="s">
        <v>71</v>
      </c>
      <c r="D1050"/>
      <c r="E1050"/>
      <c r="F1050"/>
      <c r="G1050"/>
      <c r="H1050">
        <v>1</v>
      </c>
      <c r="I1050"/>
      <c r="J1050" s="17" t="str">
        <f t="shared" si="16"/>
        <v/>
      </c>
      <c r="K1050" s="167"/>
      <c r="L1050" s="161"/>
      <c r="M1050"/>
      <c r="N1050"/>
      <c r="O1050"/>
    </row>
    <row r="1051" spans="1:15" ht="15" customHeight="1">
      <c r="A1051" s="10">
        <v>46188</v>
      </c>
      <c r="B1051" s="166">
        <v>25</v>
      </c>
      <c r="C1051" t="s">
        <v>72</v>
      </c>
      <c r="D1051">
        <v>1</v>
      </c>
      <c r="E1051"/>
      <c r="F1051"/>
      <c r="G1051"/>
      <c r="H1051"/>
      <c r="I1051">
        <v>1</v>
      </c>
      <c r="J1051" s="17">
        <f t="shared" si="16"/>
        <v>7.4</v>
      </c>
      <c r="K1051" s="167"/>
      <c r="L1051" s="161"/>
      <c r="M1051"/>
      <c r="N1051"/>
      <c r="O1051"/>
    </row>
    <row r="1052" spans="1:15" ht="15" customHeight="1">
      <c r="A1052" s="10">
        <v>46189</v>
      </c>
      <c r="B1052" s="166"/>
      <c r="C1052" t="s">
        <v>66</v>
      </c>
      <c r="D1052">
        <v>1</v>
      </c>
      <c r="E1052"/>
      <c r="F1052"/>
      <c r="G1052"/>
      <c r="H1052"/>
      <c r="I1052">
        <v>1</v>
      </c>
      <c r="J1052" s="17">
        <f t="shared" si="16"/>
        <v>7.4</v>
      </c>
      <c r="K1052" s="167"/>
      <c r="L1052" s="161"/>
      <c r="M1052"/>
      <c r="N1052"/>
      <c r="O1052"/>
    </row>
    <row r="1053" spans="1:15" ht="15" customHeight="1">
      <c r="A1053" s="10">
        <v>46190</v>
      </c>
      <c r="B1053" s="166"/>
      <c r="C1053" t="s">
        <v>67</v>
      </c>
      <c r="D1053">
        <v>1</v>
      </c>
      <c r="E1053"/>
      <c r="F1053"/>
      <c r="G1053"/>
      <c r="H1053"/>
      <c r="I1053">
        <v>1</v>
      </c>
      <c r="J1053" s="17">
        <f t="shared" si="16"/>
        <v>7.4</v>
      </c>
      <c r="K1053" s="167"/>
      <c r="L1053" s="161"/>
      <c r="M1053"/>
      <c r="N1053"/>
      <c r="O1053"/>
    </row>
    <row r="1054" spans="1:15" ht="15" customHeight="1">
      <c r="A1054" s="10">
        <v>46191</v>
      </c>
      <c r="B1054" s="166"/>
      <c r="C1054" t="s">
        <v>68</v>
      </c>
      <c r="D1054">
        <v>1</v>
      </c>
      <c r="E1054"/>
      <c r="F1054"/>
      <c r="G1054"/>
      <c r="H1054"/>
      <c r="I1054">
        <v>1</v>
      </c>
      <c r="J1054" s="17">
        <f t="shared" si="16"/>
        <v>7.4</v>
      </c>
      <c r="K1054" s="167"/>
      <c r="L1054" s="161"/>
      <c r="M1054"/>
      <c r="N1054"/>
      <c r="O1054"/>
    </row>
    <row r="1055" spans="1:15" ht="15" customHeight="1">
      <c r="A1055" s="10">
        <v>46192</v>
      </c>
      <c r="B1055" s="166"/>
      <c r="C1055" t="s">
        <v>69</v>
      </c>
      <c r="D1055">
        <v>1</v>
      </c>
      <c r="E1055"/>
      <c r="F1055"/>
      <c r="G1055"/>
      <c r="H1055"/>
      <c r="I1055">
        <v>1</v>
      </c>
      <c r="J1055" s="17">
        <f t="shared" si="16"/>
        <v>7.4</v>
      </c>
      <c r="K1055" s="167"/>
      <c r="L1055" s="161"/>
      <c r="M1055"/>
      <c r="N1055"/>
      <c r="O1055"/>
    </row>
    <row r="1056" spans="1:15" ht="15" customHeight="1">
      <c r="A1056" s="10">
        <v>46193</v>
      </c>
      <c r="B1056" s="166"/>
      <c r="C1056" s="14" t="s">
        <v>70</v>
      </c>
      <c r="D1056"/>
      <c r="E1056"/>
      <c r="F1056"/>
      <c r="G1056"/>
      <c r="H1056">
        <v>1</v>
      </c>
      <c r="I1056"/>
      <c r="J1056" s="17" t="str">
        <f t="shared" si="16"/>
        <v/>
      </c>
      <c r="K1056" s="167"/>
      <c r="L1056" s="161"/>
      <c r="M1056"/>
      <c r="N1056"/>
      <c r="O1056"/>
    </row>
    <row r="1057" spans="1:15" ht="15" customHeight="1">
      <c r="A1057" s="10">
        <v>46194</v>
      </c>
      <c r="B1057" s="166"/>
      <c r="C1057" s="14" t="s">
        <v>71</v>
      </c>
      <c r="D1057"/>
      <c r="E1057"/>
      <c r="F1057"/>
      <c r="G1057"/>
      <c r="H1057">
        <v>1</v>
      </c>
      <c r="I1057"/>
      <c r="J1057" s="17" t="str">
        <f t="shared" si="16"/>
        <v/>
      </c>
      <c r="K1057" s="167"/>
      <c r="L1057" s="161"/>
      <c r="M1057"/>
      <c r="N1057"/>
      <c r="O1057"/>
    </row>
    <row r="1058" spans="1:15" ht="15" customHeight="1">
      <c r="A1058" s="10">
        <v>46195</v>
      </c>
      <c r="B1058" s="166">
        <v>26</v>
      </c>
      <c r="C1058" t="s">
        <v>72</v>
      </c>
      <c r="D1058">
        <v>1</v>
      </c>
      <c r="E1058"/>
      <c r="F1058"/>
      <c r="G1058"/>
      <c r="H1058"/>
      <c r="I1058">
        <v>1</v>
      </c>
      <c r="J1058" s="17">
        <f t="shared" si="16"/>
        <v>7.4</v>
      </c>
      <c r="K1058" s="167"/>
      <c r="L1058" s="161"/>
      <c r="M1058"/>
      <c r="N1058"/>
      <c r="O1058"/>
    </row>
    <row r="1059" spans="1:15" ht="15" customHeight="1">
      <c r="A1059" s="10">
        <v>46196</v>
      </c>
      <c r="B1059" s="166"/>
      <c r="C1059" t="s">
        <v>66</v>
      </c>
      <c r="D1059">
        <v>1</v>
      </c>
      <c r="E1059"/>
      <c r="F1059"/>
      <c r="G1059"/>
      <c r="H1059"/>
      <c r="I1059">
        <v>1</v>
      </c>
      <c r="J1059" s="17">
        <f t="shared" si="16"/>
        <v>7.4</v>
      </c>
      <c r="K1059" s="167"/>
      <c r="L1059" s="161"/>
      <c r="M1059"/>
      <c r="N1059"/>
      <c r="O1059"/>
    </row>
    <row r="1060" spans="1:15" ht="15" customHeight="1">
      <c r="A1060" s="10">
        <v>46197</v>
      </c>
      <c r="B1060" s="166"/>
      <c r="C1060" t="s">
        <v>67</v>
      </c>
      <c r="D1060">
        <v>1</v>
      </c>
      <c r="E1060"/>
      <c r="F1060"/>
      <c r="G1060"/>
      <c r="H1060"/>
      <c r="I1060">
        <v>1</v>
      </c>
      <c r="J1060" s="17">
        <f t="shared" si="16"/>
        <v>7.4</v>
      </c>
      <c r="K1060" s="167"/>
      <c r="L1060" s="161"/>
      <c r="M1060"/>
      <c r="N1060"/>
      <c r="O1060"/>
    </row>
    <row r="1061" spans="1:15" ht="15" customHeight="1">
      <c r="A1061" s="10">
        <v>46198</v>
      </c>
      <c r="B1061" s="166"/>
      <c r="C1061" t="s">
        <v>68</v>
      </c>
      <c r="D1061">
        <v>1</v>
      </c>
      <c r="E1061"/>
      <c r="F1061"/>
      <c r="G1061"/>
      <c r="H1061"/>
      <c r="I1061"/>
      <c r="J1061" s="17">
        <f t="shared" si="16"/>
        <v>7.4</v>
      </c>
      <c r="K1061" s="167"/>
      <c r="L1061" s="161"/>
      <c r="M1061"/>
      <c r="N1061"/>
      <c r="O1061"/>
    </row>
    <row r="1062" spans="1:15" ht="15" customHeight="1">
      <c r="A1062" s="10">
        <v>46199</v>
      </c>
      <c r="B1062" s="166"/>
      <c r="C1062" t="s">
        <v>69</v>
      </c>
      <c r="D1062">
        <v>1</v>
      </c>
      <c r="E1062"/>
      <c r="F1062"/>
      <c r="G1062"/>
      <c r="H1062"/>
      <c r="I1062"/>
      <c r="J1062" s="17">
        <f t="shared" si="16"/>
        <v>7.4</v>
      </c>
      <c r="K1062" s="167" t="s">
        <v>43</v>
      </c>
      <c r="L1062" s="161"/>
      <c r="M1062"/>
      <c r="N1062"/>
      <c r="O1062"/>
    </row>
    <row r="1063" spans="1:15" ht="15" customHeight="1">
      <c r="A1063" s="10">
        <v>46200</v>
      </c>
      <c r="B1063" s="166"/>
      <c r="C1063" s="14" t="s">
        <v>70</v>
      </c>
      <c r="D1063"/>
      <c r="E1063"/>
      <c r="F1063"/>
      <c r="G1063"/>
      <c r="H1063">
        <v>1</v>
      </c>
      <c r="I1063"/>
      <c r="J1063" s="17" t="str">
        <f t="shared" si="16"/>
        <v/>
      </c>
      <c r="K1063" s="167"/>
      <c r="L1063" s="161"/>
      <c r="M1063"/>
      <c r="N1063"/>
      <c r="O1063"/>
    </row>
    <row r="1064" spans="1:15" ht="15" customHeight="1">
      <c r="A1064" s="10">
        <v>46201</v>
      </c>
      <c r="B1064" s="166"/>
      <c r="C1064" s="14" t="s">
        <v>71</v>
      </c>
      <c r="D1064"/>
      <c r="E1064"/>
      <c r="F1064"/>
      <c r="G1064"/>
      <c r="H1064">
        <v>1</v>
      </c>
      <c r="I1064"/>
      <c r="J1064" s="17" t="str">
        <f t="shared" si="16"/>
        <v/>
      </c>
      <c r="K1064" s="167"/>
      <c r="L1064" s="161"/>
      <c r="M1064"/>
      <c r="N1064"/>
      <c r="O1064"/>
    </row>
    <row r="1065" spans="1:15" ht="15" customHeight="1">
      <c r="A1065" s="10">
        <v>46202</v>
      </c>
      <c r="B1065" s="166">
        <v>27</v>
      </c>
      <c r="C1065" t="s">
        <v>72</v>
      </c>
      <c r="D1065">
        <v>1</v>
      </c>
      <c r="E1065"/>
      <c r="F1065"/>
      <c r="G1065"/>
      <c r="H1065"/>
      <c r="I1065"/>
      <c r="J1065" s="17">
        <f t="shared" si="16"/>
        <v>7.4</v>
      </c>
      <c r="K1065" s="167"/>
      <c r="L1065" s="161"/>
      <c r="M1065"/>
      <c r="N1065"/>
      <c r="O1065"/>
    </row>
    <row r="1066" spans="1:15" ht="15" customHeight="1">
      <c r="A1066" s="10">
        <v>46203</v>
      </c>
      <c r="B1066" s="166"/>
      <c r="C1066" t="s">
        <v>66</v>
      </c>
      <c r="D1066">
        <v>1</v>
      </c>
      <c r="E1066"/>
      <c r="F1066"/>
      <c r="G1066"/>
      <c r="H1066"/>
      <c r="I1066"/>
      <c r="J1066" s="17">
        <f t="shared" si="16"/>
        <v>7.4</v>
      </c>
      <c r="K1066" s="167"/>
      <c r="L1066" s="161"/>
      <c r="M1066"/>
      <c r="N1066"/>
      <c r="O1066"/>
    </row>
    <row r="1067" spans="1:15" ht="15" customHeight="1">
      <c r="A1067" s="10">
        <v>46204</v>
      </c>
      <c r="B1067" s="166"/>
      <c r="C1067" t="s">
        <v>67</v>
      </c>
      <c r="D1067">
        <v>1</v>
      </c>
      <c r="E1067"/>
      <c r="F1067"/>
      <c r="G1067"/>
      <c r="H1067"/>
      <c r="I1067"/>
      <c r="J1067" s="17">
        <f t="shared" si="16"/>
        <v>7.4</v>
      </c>
      <c r="K1067" s="167"/>
      <c r="L1067" s="161"/>
      <c r="M1067"/>
      <c r="N1067"/>
      <c r="O1067"/>
    </row>
    <row r="1068" spans="1:15" ht="15" customHeight="1">
      <c r="A1068" s="10">
        <v>46205</v>
      </c>
      <c r="B1068" s="166"/>
      <c r="C1068" t="s">
        <v>68</v>
      </c>
      <c r="D1068">
        <v>1</v>
      </c>
      <c r="E1068"/>
      <c r="F1068"/>
      <c r="G1068"/>
      <c r="H1068"/>
      <c r="I1068"/>
      <c r="J1068" s="17">
        <f t="shared" si="16"/>
        <v>7.4</v>
      </c>
      <c r="K1068" s="167"/>
      <c r="L1068" s="161"/>
      <c r="M1068"/>
      <c r="N1068"/>
      <c r="O1068"/>
    </row>
    <row r="1069" spans="1:15" ht="15" customHeight="1">
      <c r="A1069" s="10">
        <v>46206</v>
      </c>
      <c r="B1069" s="166"/>
      <c r="C1069" t="s">
        <v>69</v>
      </c>
      <c r="D1069">
        <v>1</v>
      </c>
      <c r="E1069"/>
      <c r="F1069"/>
      <c r="G1069"/>
      <c r="H1069"/>
      <c r="I1069"/>
      <c r="J1069" s="17">
        <f t="shared" si="16"/>
        <v>7.4</v>
      </c>
      <c r="K1069" s="167"/>
      <c r="L1069" s="161"/>
      <c r="M1069"/>
      <c r="N1069"/>
      <c r="O1069"/>
    </row>
    <row r="1070" spans="1:15" ht="15" customHeight="1">
      <c r="A1070" s="10">
        <v>46207</v>
      </c>
      <c r="B1070" s="166"/>
      <c r="C1070" s="14" t="s">
        <v>70</v>
      </c>
      <c r="D1070"/>
      <c r="E1070"/>
      <c r="F1070"/>
      <c r="G1070"/>
      <c r="H1070">
        <v>1</v>
      </c>
      <c r="I1070"/>
      <c r="J1070" s="17" t="str">
        <f t="shared" si="16"/>
        <v/>
      </c>
      <c r="K1070" s="167"/>
      <c r="L1070" s="161"/>
      <c r="M1070"/>
      <c r="N1070"/>
      <c r="O1070"/>
    </row>
    <row r="1071" spans="1:15" ht="15" customHeight="1">
      <c r="A1071" s="10">
        <v>46208</v>
      </c>
      <c r="B1071" s="166"/>
      <c r="C1071" s="14" t="s">
        <v>71</v>
      </c>
      <c r="D1071"/>
      <c r="E1071"/>
      <c r="F1071"/>
      <c r="G1071"/>
      <c r="H1071">
        <v>1</v>
      </c>
      <c r="I1071"/>
      <c r="J1071" s="17" t="str">
        <f t="shared" si="16"/>
        <v/>
      </c>
      <c r="K1071" s="167"/>
      <c r="L1071" s="161"/>
      <c r="M1071"/>
      <c r="N1071"/>
      <c r="O1071"/>
    </row>
    <row r="1072" spans="1:15" ht="15" customHeight="1">
      <c r="A1072" s="10">
        <v>46209</v>
      </c>
      <c r="B1072" s="166">
        <v>28</v>
      </c>
      <c r="C1072" t="s">
        <v>72</v>
      </c>
      <c r="D1072"/>
      <c r="E1072"/>
      <c r="F1072">
        <v>1</v>
      </c>
      <c r="G1072"/>
      <c r="H1072"/>
      <c r="I1072"/>
      <c r="J1072" s="17" t="str">
        <f t="shared" si="16"/>
        <v/>
      </c>
      <c r="K1072" s="167"/>
      <c r="L1072" s="161"/>
      <c r="M1072"/>
      <c r="N1072"/>
      <c r="O1072"/>
    </row>
    <row r="1073" spans="1:15" ht="15" customHeight="1">
      <c r="A1073" s="10">
        <v>46210</v>
      </c>
      <c r="B1073" s="166"/>
      <c r="C1073" t="s">
        <v>66</v>
      </c>
      <c r="D1073"/>
      <c r="E1073"/>
      <c r="F1073">
        <v>1</v>
      </c>
      <c r="G1073"/>
      <c r="H1073"/>
      <c r="I1073"/>
      <c r="J1073" s="17" t="str">
        <f t="shared" si="16"/>
        <v/>
      </c>
      <c r="K1073" s="167"/>
      <c r="L1073" s="161"/>
      <c r="M1073"/>
      <c r="N1073"/>
      <c r="O1073"/>
    </row>
    <row r="1074" spans="1:15" ht="15" customHeight="1">
      <c r="A1074" s="10">
        <v>46211</v>
      </c>
      <c r="B1074" s="166"/>
      <c r="C1074" t="s">
        <v>67</v>
      </c>
      <c r="D1074"/>
      <c r="E1074"/>
      <c r="F1074">
        <v>1</v>
      </c>
      <c r="G1074"/>
      <c r="H1074"/>
      <c r="I1074"/>
      <c r="J1074" s="17" t="str">
        <f t="shared" si="16"/>
        <v/>
      </c>
      <c r="K1074" s="167"/>
      <c r="L1074" s="161"/>
      <c r="M1074"/>
      <c r="N1074"/>
      <c r="O1074"/>
    </row>
    <row r="1075" spans="1:15" ht="15" customHeight="1">
      <c r="A1075" s="10">
        <v>46212</v>
      </c>
      <c r="B1075" s="166"/>
      <c r="C1075" t="s">
        <v>68</v>
      </c>
      <c r="D1075"/>
      <c r="E1075"/>
      <c r="F1075">
        <v>1</v>
      </c>
      <c r="G1075"/>
      <c r="H1075"/>
      <c r="I1075"/>
      <c r="J1075" s="17" t="str">
        <f t="shared" si="16"/>
        <v/>
      </c>
      <c r="K1075" s="167"/>
      <c r="L1075" s="161"/>
      <c r="M1075"/>
      <c r="N1075"/>
      <c r="O1075"/>
    </row>
    <row r="1076" spans="1:15" ht="15" customHeight="1">
      <c r="A1076" s="10">
        <v>46213</v>
      </c>
      <c r="B1076" s="166"/>
      <c r="C1076" t="s">
        <v>69</v>
      </c>
      <c r="D1076"/>
      <c r="E1076"/>
      <c r="F1076">
        <v>1</v>
      </c>
      <c r="G1076"/>
      <c r="H1076"/>
      <c r="I1076"/>
      <c r="J1076" s="17" t="str">
        <f t="shared" si="16"/>
        <v/>
      </c>
      <c r="K1076" s="167"/>
      <c r="L1076" s="161"/>
      <c r="M1076"/>
      <c r="N1076"/>
      <c r="O1076"/>
    </row>
    <row r="1077" spans="1:15" ht="15" customHeight="1">
      <c r="A1077" s="10">
        <v>46214</v>
      </c>
      <c r="B1077" s="166"/>
      <c r="C1077" s="14" t="s">
        <v>70</v>
      </c>
      <c r="D1077"/>
      <c r="E1077"/>
      <c r="F1077"/>
      <c r="G1077"/>
      <c r="H1077">
        <v>1</v>
      </c>
      <c r="I1077"/>
      <c r="J1077" s="17" t="str">
        <f t="shared" si="16"/>
        <v/>
      </c>
      <c r="K1077" s="167"/>
      <c r="L1077" s="161"/>
      <c r="M1077"/>
      <c r="N1077"/>
      <c r="O1077"/>
    </row>
    <row r="1078" spans="1:15" ht="15" customHeight="1">
      <c r="A1078" s="10">
        <v>46215</v>
      </c>
      <c r="B1078" s="166"/>
      <c r="C1078" s="14" t="s">
        <v>71</v>
      </c>
      <c r="D1078"/>
      <c r="E1078"/>
      <c r="F1078"/>
      <c r="G1078"/>
      <c r="H1078">
        <v>1</v>
      </c>
      <c r="I1078"/>
      <c r="J1078" s="17" t="str">
        <f t="shared" si="16"/>
        <v/>
      </c>
      <c r="K1078" s="167"/>
      <c r="L1078" s="161"/>
      <c r="M1078"/>
      <c r="N1078"/>
      <c r="O1078"/>
    </row>
    <row r="1079" spans="1:15" ht="15" customHeight="1">
      <c r="A1079" s="10">
        <v>46216</v>
      </c>
      <c r="B1079" s="166">
        <v>29</v>
      </c>
      <c r="C1079" t="s">
        <v>72</v>
      </c>
      <c r="D1079"/>
      <c r="E1079"/>
      <c r="F1079">
        <v>1</v>
      </c>
      <c r="G1079"/>
      <c r="H1079"/>
      <c r="I1079"/>
      <c r="J1079" s="17" t="str">
        <f t="shared" si="16"/>
        <v/>
      </c>
      <c r="K1079" s="167"/>
      <c r="L1079" s="161"/>
      <c r="M1079"/>
      <c r="N1079"/>
      <c r="O1079"/>
    </row>
    <row r="1080" spans="1:15" ht="15" customHeight="1">
      <c r="A1080" s="10">
        <v>46217</v>
      </c>
      <c r="B1080" s="166"/>
      <c r="C1080" t="s">
        <v>66</v>
      </c>
      <c r="D1080"/>
      <c r="E1080"/>
      <c r="F1080">
        <v>1</v>
      </c>
      <c r="G1080"/>
      <c r="H1080"/>
      <c r="I1080"/>
      <c r="J1080" s="17" t="str">
        <f t="shared" si="16"/>
        <v/>
      </c>
      <c r="K1080" s="167"/>
      <c r="L1080" s="161"/>
      <c r="M1080"/>
      <c r="N1080"/>
      <c r="O1080"/>
    </row>
    <row r="1081" spans="1:15" ht="15" customHeight="1">
      <c r="A1081" s="10">
        <v>46218</v>
      </c>
      <c r="B1081" s="166"/>
      <c r="C1081" t="s">
        <v>67</v>
      </c>
      <c r="D1081"/>
      <c r="E1081"/>
      <c r="F1081">
        <v>1</v>
      </c>
      <c r="G1081"/>
      <c r="H1081"/>
      <c r="I1081"/>
      <c r="J1081" s="17" t="str">
        <f t="shared" si="16"/>
        <v/>
      </c>
      <c r="K1081" s="167"/>
      <c r="L1081" s="161"/>
      <c r="M1081"/>
      <c r="N1081"/>
      <c r="O1081"/>
    </row>
    <row r="1082" spans="1:15" ht="15" customHeight="1">
      <c r="A1082" s="10">
        <v>46219</v>
      </c>
      <c r="B1082" s="166"/>
      <c r="C1082" t="s">
        <v>68</v>
      </c>
      <c r="D1082"/>
      <c r="E1082"/>
      <c r="F1082">
        <v>1</v>
      </c>
      <c r="G1082"/>
      <c r="H1082"/>
      <c r="I1082"/>
      <c r="J1082" s="17" t="str">
        <f t="shared" si="16"/>
        <v/>
      </c>
      <c r="K1082" s="167"/>
      <c r="L1082" s="161"/>
      <c r="M1082"/>
      <c r="N1082"/>
      <c r="O1082"/>
    </row>
    <row r="1083" spans="1:15" ht="15" customHeight="1">
      <c r="A1083" s="10">
        <v>46220</v>
      </c>
      <c r="B1083" s="166"/>
      <c r="C1083" t="s">
        <v>69</v>
      </c>
      <c r="D1083"/>
      <c r="E1083"/>
      <c r="F1083">
        <v>1</v>
      </c>
      <c r="G1083"/>
      <c r="H1083"/>
      <c r="I1083"/>
      <c r="J1083" s="17" t="str">
        <f t="shared" si="16"/>
        <v/>
      </c>
      <c r="K1083" s="167"/>
      <c r="L1083" s="161"/>
      <c r="M1083"/>
      <c r="N1083"/>
      <c r="O1083"/>
    </row>
    <row r="1084" spans="1:15" ht="15" customHeight="1">
      <c r="A1084" s="10">
        <v>46221</v>
      </c>
      <c r="B1084" s="166"/>
      <c r="C1084" s="14" t="s">
        <v>70</v>
      </c>
      <c r="D1084"/>
      <c r="E1084"/>
      <c r="F1084"/>
      <c r="G1084"/>
      <c r="H1084">
        <v>1</v>
      </c>
      <c r="I1084"/>
      <c r="J1084" s="17" t="str">
        <f t="shared" si="16"/>
        <v/>
      </c>
      <c r="K1084" s="167"/>
      <c r="L1084" s="161"/>
      <c r="M1084"/>
      <c r="N1084"/>
      <c r="O1084"/>
    </row>
    <row r="1085" spans="1:15" ht="15" customHeight="1">
      <c r="A1085" s="10">
        <v>46222</v>
      </c>
      <c r="B1085" s="166"/>
      <c r="C1085" s="14" t="s">
        <v>71</v>
      </c>
      <c r="D1085"/>
      <c r="E1085"/>
      <c r="F1085"/>
      <c r="G1085"/>
      <c r="H1085">
        <v>1</v>
      </c>
      <c r="I1085"/>
      <c r="J1085" s="17" t="str">
        <f t="shared" si="16"/>
        <v/>
      </c>
      <c r="K1085" s="167"/>
      <c r="L1085" s="161"/>
      <c r="M1085"/>
      <c r="N1085"/>
      <c r="O1085"/>
    </row>
    <row r="1086" spans="1:15" ht="15" customHeight="1">
      <c r="A1086" s="10">
        <v>46223</v>
      </c>
      <c r="B1086" s="166">
        <v>30</v>
      </c>
      <c r="C1086" t="s">
        <v>72</v>
      </c>
      <c r="D1086"/>
      <c r="E1086"/>
      <c r="F1086">
        <v>1</v>
      </c>
      <c r="G1086"/>
      <c r="H1086"/>
      <c r="I1086"/>
      <c r="J1086" s="17" t="str">
        <f t="shared" si="16"/>
        <v/>
      </c>
      <c r="K1086" s="167"/>
      <c r="L1086" s="161"/>
      <c r="M1086"/>
      <c r="N1086"/>
      <c r="O1086"/>
    </row>
    <row r="1087" spans="1:15" ht="15" customHeight="1">
      <c r="A1087" s="10">
        <v>46224</v>
      </c>
      <c r="B1087" s="166"/>
      <c r="C1087" t="s">
        <v>66</v>
      </c>
      <c r="D1087"/>
      <c r="E1087"/>
      <c r="F1087">
        <v>1</v>
      </c>
      <c r="G1087"/>
      <c r="H1087"/>
      <c r="I1087"/>
      <c r="J1087" s="17" t="str">
        <f t="shared" si="16"/>
        <v/>
      </c>
      <c r="K1087" s="167"/>
      <c r="L1087" s="161"/>
      <c r="M1087"/>
      <c r="N1087"/>
      <c r="O1087"/>
    </row>
    <row r="1088" spans="1:15" ht="15" customHeight="1">
      <c r="A1088" s="10">
        <v>46225</v>
      </c>
      <c r="B1088" s="166"/>
      <c r="C1088" t="s">
        <v>67</v>
      </c>
      <c r="D1088"/>
      <c r="E1088"/>
      <c r="F1088">
        <v>1</v>
      </c>
      <c r="G1088"/>
      <c r="H1088"/>
      <c r="I1088"/>
      <c r="J1088" s="17" t="str">
        <f t="shared" si="16"/>
        <v/>
      </c>
      <c r="K1088" s="167"/>
      <c r="L1088" s="161"/>
      <c r="M1088"/>
      <c r="N1088"/>
      <c r="O1088"/>
    </row>
    <row r="1089" spans="1:15" ht="15" customHeight="1">
      <c r="A1089" s="10">
        <v>46226</v>
      </c>
      <c r="B1089" s="166"/>
      <c r="C1089" t="s">
        <v>68</v>
      </c>
      <c r="D1089"/>
      <c r="E1089"/>
      <c r="F1089">
        <v>1</v>
      </c>
      <c r="G1089"/>
      <c r="H1089"/>
      <c r="I1089"/>
      <c r="J1089" s="17" t="str">
        <f t="shared" si="16"/>
        <v/>
      </c>
      <c r="K1089" s="167"/>
      <c r="L1089" s="161"/>
      <c r="M1089"/>
      <c r="N1089"/>
      <c r="O1089"/>
    </row>
    <row r="1090" spans="1:15" ht="15" customHeight="1">
      <c r="A1090" s="10">
        <v>46227</v>
      </c>
      <c r="B1090" s="166"/>
      <c r="C1090" t="s">
        <v>69</v>
      </c>
      <c r="D1090"/>
      <c r="E1090"/>
      <c r="F1090">
        <v>1</v>
      </c>
      <c r="G1090"/>
      <c r="H1090"/>
      <c r="I1090"/>
      <c r="J1090" s="17" t="str">
        <f t="shared" ref="J1090:J1153" si="17">IF(D1090=1,7.4,"")</f>
        <v/>
      </c>
      <c r="K1090" s="167"/>
      <c r="L1090" s="161"/>
      <c r="M1090"/>
      <c r="N1090"/>
      <c r="O1090"/>
    </row>
    <row r="1091" spans="1:15" ht="15" customHeight="1">
      <c r="A1091" s="10">
        <v>46228</v>
      </c>
      <c r="B1091" s="166"/>
      <c r="C1091" s="14" t="s">
        <v>70</v>
      </c>
      <c r="D1091"/>
      <c r="E1091"/>
      <c r="F1091"/>
      <c r="G1091"/>
      <c r="H1091">
        <v>1</v>
      </c>
      <c r="I1091"/>
      <c r="J1091" s="17" t="str">
        <f t="shared" si="17"/>
        <v/>
      </c>
      <c r="K1091" s="167"/>
      <c r="L1091" s="161"/>
      <c r="M1091"/>
      <c r="N1091"/>
      <c r="O1091"/>
    </row>
    <row r="1092" spans="1:15" ht="15" customHeight="1">
      <c r="A1092" s="10">
        <v>46229</v>
      </c>
      <c r="B1092" s="166"/>
      <c r="C1092" s="14" t="s">
        <v>71</v>
      </c>
      <c r="D1092"/>
      <c r="E1092"/>
      <c r="F1092"/>
      <c r="G1092"/>
      <c r="H1092">
        <v>1</v>
      </c>
      <c r="I1092"/>
      <c r="J1092" s="17" t="str">
        <f t="shared" si="17"/>
        <v/>
      </c>
      <c r="K1092" s="167"/>
      <c r="L1092" s="161"/>
      <c r="M1092"/>
      <c r="N1092"/>
      <c r="O1092"/>
    </row>
    <row r="1093" spans="1:15" ht="15" customHeight="1">
      <c r="A1093" s="10">
        <v>46230</v>
      </c>
      <c r="B1093" s="166">
        <v>31</v>
      </c>
      <c r="C1093" t="s">
        <v>72</v>
      </c>
      <c r="D1093"/>
      <c r="E1093"/>
      <c r="F1093">
        <v>1</v>
      </c>
      <c r="G1093"/>
      <c r="H1093"/>
      <c r="I1093"/>
      <c r="J1093" s="17" t="str">
        <f t="shared" si="17"/>
        <v/>
      </c>
      <c r="K1093" s="167"/>
      <c r="L1093" s="161"/>
      <c r="M1093"/>
      <c r="N1093"/>
      <c r="O1093"/>
    </row>
    <row r="1094" spans="1:15" ht="15" customHeight="1">
      <c r="A1094" s="10">
        <v>46231</v>
      </c>
      <c r="B1094" s="166"/>
      <c r="C1094" t="s">
        <v>66</v>
      </c>
      <c r="D1094"/>
      <c r="E1094"/>
      <c r="F1094">
        <v>1</v>
      </c>
      <c r="G1094"/>
      <c r="H1094"/>
      <c r="I1094"/>
      <c r="J1094" s="17" t="str">
        <f t="shared" si="17"/>
        <v/>
      </c>
      <c r="K1094" s="167"/>
      <c r="L1094" s="161"/>
      <c r="M1094"/>
      <c r="N1094"/>
      <c r="O1094"/>
    </row>
    <row r="1095" spans="1:15" ht="15" customHeight="1">
      <c r="A1095" s="10">
        <v>46232</v>
      </c>
      <c r="B1095" s="166"/>
      <c r="C1095" t="s">
        <v>67</v>
      </c>
      <c r="D1095"/>
      <c r="E1095"/>
      <c r="F1095">
        <v>1</v>
      </c>
      <c r="G1095"/>
      <c r="H1095"/>
      <c r="I1095"/>
      <c r="J1095" s="17" t="str">
        <f t="shared" si="17"/>
        <v/>
      </c>
      <c r="K1095" s="167"/>
      <c r="L1095" s="161"/>
      <c r="M1095"/>
      <c r="N1095"/>
      <c r="O1095"/>
    </row>
    <row r="1096" spans="1:15" ht="15" customHeight="1">
      <c r="A1096" s="10">
        <v>46233</v>
      </c>
      <c r="B1096" s="166"/>
      <c r="C1096" t="s">
        <v>68</v>
      </c>
      <c r="D1096"/>
      <c r="E1096"/>
      <c r="F1096">
        <v>1</v>
      </c>
      <c r="G1096"/>
      <c r="H1096"/>
      <c r="I1096"/>
      <c r="J1096" s="17" t="str">
        <f t="shared" si="17"/>
        <v/>
      </c>
      <c r="K1096" s="167"/>
      <c r="L1096" s="161"/>
      <c r="M1096"/>
      <c r="N1096"/>
      <c r="O1096"/>
    </row>
    <row r="1097" spans="1:15" ht="15" customHeight="1">
      <c r="A1097" s="10">
        <v>46234</v>
      </c>
      <c r="B1097" s="166"/>
      <c r="C1097" t="s">
        <v>69</v>
      </c>
      <c r="D1097"/>
      <c r="E1097"/>
      <c r="F1097">
        <v>1</v>
      </c>
      <c r="G1097"/>
      <c r="H1097"/>
      <c r="I1097"/>
      <c r="J1097" s="17" t="str">
        <f t="shared" si="17"/>
        <v/>
      </c>
      <c r="K1097" s="167"/>
      <c r="L1097" s="161"/>
      <c r="M1097"/>
      <c r="N1097"/>
      <c r="O1097"/>
    </row>
    <row r="1098" spans="1:15" ht="15" customHeight="1">
      <c r="A1098" s="10">
        <v>46235</v>
      </c>
      <c r="B1098" s="166"/>
      <c r="C1098" s="14" t="s">
        <v>70</v>
      </c>
      <c r="D1098"/>
      <c r="E1098"/>
      <c r="F1098"/>
      <c r="G1098"/>
      <c r="H1098">
        <v>1</v>
      </c>
      <c r="I1098"/>
      <c r="J1098" s="17" t="str">
        <f t="shared" si="17"/>
        <v/>
      </c>
      <c r="K1098" s="167"/>
      <c r="L1098" s="161"/>
      <c r="M1098"/>
      <c r="N1098"/>
      <c r="O1098"/>
    </row>
    <row r="1099" spans="1:15" ht="15" customHeight="1">
      <c r="A1099" s="10">
        <v>46236</v>
      </c>
      <c r="B1099" s="166"/>
      <c r="C1099" s="14" t="s">
        <v>71</v>
      </c>
      <c r="D1099"/>
      <c r="E1099"/>
      <c r="F1099"/>
      <c r="G1099"/>
      <c r="H1099">
        <v>1</v>
      </c>
      <c r="I1099"/>
      <c r="J1099" s="17" t="str">
        <f t="shared" si="17"/>
        <v/>
      </c>
      <c r="K1099" s="167"/>
      <c r="L1099" s="161"/>
      <c r="M1099"/>
      <c r="N1099"/>
      <c r="O1099"/>
    </row>
    <row r="1100" spans="1:15" ht="15" customHeight="1">
      <c r="A1100" s="10">
        <v>46237</v>
      </c>
      <c r="B1100" s="166">
        <v>32</v>
      </c>
      <c r="C1100" t="s">
        <v>72</v>
      </c>
      <c r="D1100">
        <v>1</v>
      </c>
      <c r="E1100"/>
      <c r="F1100"/>
      <c r="G1100"/>
      <c r="H1100"/>
      <c r="I1100"/>
      <c r="J1100" s="17">
        <f t="shared" si="17"/>
        <v>7.4</v>
      </c>
      <c r="K1100" s="167"/>
      <c r="L1100" s="161"/>
      <c r="M1100"/>
      <c r="N1100"/>
      <c r="O1100"/>
    </row>
    <row r="1101" spans="1:15" ht="15" customHeight="1">
      <c r="A1101" s="10">
        <v>46238</v>
      </c>
      <c r="B1101" s="166"/>
      <c r="C1101" t="s">
        <v>66</v>
      </c>
      <c r="D1101">
        <v>1</v>
      </c>
      <c r="E1101"/>
      <c r="F1101"/>
      <c r="G1101"/>
      <c r="H1101"/>
      <c r="I1101"/>
      <c r="J1101" s="17">
        <f t="shared" si="17"/>
        <v>7.4</v>
      </c>
      <c r="K1101" s="167"/>
      <c r="L1101" s="161"/>
      <c r="M1101"/>
      <c r="N1101"/>
      <c r="O1101"/>
    </row>
    <row r="1102" spans="1:15" ht="15" customHeight="1">
      <c r="A1102" s="10">
        <v>46239</v>
      </c>
      <c r="B1102" s="166"/>
      <c r="C1102" t="s">
        <v>67</v>
      </c>
      <c r="D1102">
        <v>1</v>
      </c>
      <c r="E1102"/>
      <c r="F1102"/>
      <c r="G1102"/>
      <c r="H1102"/>
      <c r="I1102"/>
      <c r="J1102" s="17">
        <f t="shared" si="17"/>
        <v>7.4</v>
      </c>
      <c r="K1102" s="167"/>
      <c r="L1102" s="161"/>
      <c r="M1102"/>
      <c r="N1102"/>
      <c r="O1102"/>
    </row>
    <row r="1103" spans="1:15" ht="15" customHeight="1">
      <c r="A1103" s="10">
        <v>46240</v>
      </c>
      <c r="B1103" s="166"/>
      <c r="C1103" t="s">
        <v>68</v>
      </c>
      <c r="D1103">
        <v>1</v>
      </c>
      <c r="E1103"/>
      <c r="F1103"/>
      <c r="G1103"/>
      <c r="H1103"/>
      <c r="I1103"/>
      <c r="J1103" s="17">
        <f t="shared" si="17"/>
        <v>7.4</v>
      </c>
      <c r="K1103" s="167"/>
      <c r="L1103" s="161"/>
      <c r="M1103"/>
      <c r="N1103"/>
      <c r="O1103"/>
    </row>
    <row r="1104" spans="1:15" ht="15" customHeight="1">
      <c r="A1104" s="10">
        <v>46241</v>
      </c>
      <c r="B1104" s="166"/>
      <c r="C1104" t="s">
        <v>69</v>
      </c>
      <c r="D1104">
        <v>1</v>
      </c>
      <c r="E1104"/>
      <c r="F1104"/>
      <c r="G1104"/>
      <c r="H1104"/>
      <c r="I1104"/>
      <c r="J1104" s="17">
        <f t="shared" si="17"/>
        <v>7.4</v>
      </c>
      <c r="K1104" s="167"/>
      <c r="L1104" s="161"/>
      <c r="M1104"/>
      <c r="N1104"/>
      <c r="O1104"/>
    </row>
    <row r="1105" spans="1:15" ht="15" customHeight="1">
      <c r="A1105" s="10">
        <v>46242</v>
      </c>
      <c r="B1105" s="166"/>
      <c r="C1105" s="14" t="s">
        <v>70</v>
      </c>
      <c r="D1105"/>
      <c r="E1105"/>
      <c r="F1105"/>
      <c r="G1105"/>
      <c r="H1105">
        <v>1</v>
      </c>
      <c r="I1105"/>
      <c r="J1105" s="17" t="str">
        <f t="shared" si="17"/>
        <v/>
      </c>
      <c r="K1105" s="167"/>
      <c r="L1105" s="161"/>
      <c r="M1105"/>
      <c r="N1105"/>
      <c r="O1105"/>
    </row>
    <row r="1106" spans="1:15" ht="15" customHeight="1">
      <c r="A1106" s="10">
        <v>46243</v>
      </c>
      <c r="B1106" s="166"/>
      <c r="C1106" s="14" t="s">
        <v>71</v>
      </c>
      <c r="D1106"/>
      <c r="E1106"/>
      <c r="F1106"/>
      <c r="G1106"/>
      <c r="H1106">
        <v>1</v>
      </c>
      <c r="I1106"/>
      <c r="J1106" s="17" t="str">
        <f t="shared" si="17"/>
        <v/>
      </c>
      <c r="K1106" s="167"/>
      <c r="L1106" s="161"/>
      <c r="M1106"/>
      <c r="N1106"/>
      <c r="O1106"/>
    </row>
    <row r="1107" spans="1:15" ht="15" customHeight="1">
      <c r="A1107" s="10">
        <v>46244</v>
      </c>
      <c r="B1107" s="166">
        <v>33</v>
      </c>
      <c r="C1107" t="s">
        <v>72</v>
      </c>
      <c r="D1107">
        <v>1</v>
      </c>
      <c r="E1107"/>
      <c r="F1107"/>
      <c r="G1107"/>
      <c r="H1107"/>
      <c r="I1107"/>
      <c r="J1107" s="17">
        <f t="shared" si="17"/>
        <v>7.4</v>
      </c>
      <c r="K1107" s="167"/>
      <c r="L1107" s="161"/>
      <c r="M1107"/>
      <c r="N1107"/>
      <c r="O1107"/>
    </row>
    <row r="1108" spans="1:15" ht="15" customHeight="1">
      <c r="A1108" s="21">
        <v>46245</v>
      </c>
      <c r="B1108" s="166"/>
      <c r="C1108" t="s">
        <v>66</v>
      </c>
      <c r="D1108">
        <v>1</v>
      </c>
      <c r="E1108">
        <v>1</v>
      </c>
      <c r="F1108"/>
      <c r="G1108"/>
      <c r="H1108"/>
      <c r="I1108"/>
      <c r="J1108" s="17">
        <f t="shared" si="17"/>
        <v>7.4</v>
      </c>
      <c r="K1108" s="167" t="s">
        <v>84</v>
      </c>
      <c r="L1108" s="161"/>
      <c r="M1108"/>
      <c r="N1108"/>
      <c r="O1108"/>
    </row>
    <row r="1109" spans="1:15" ht="15" customHeight="1">
      <c r="A1109" s="21">
        <v>46246</v>
      </c>
      <c r="B1109" s="166"/>
      <c r="C1109" t="s">
        <v>67</v>
      </c>
      <c r="D1109">
        <v>1</v>
      </c>
      <c r="E1109">
        <v>1</v>
      </c>
      <c r="F1109"/>
      <c r="G1109"/>
      <c r="H1109"/>
      <c r="I1109"/>
      <c r="J1109" s="17">
        <f t="shared" si="17"/>
        <v>7.4</v>
      </c>
      <c r="K1109" s="167" t="s">
        <v>85</v>
      </c>
      <c r="L1109" s="161"/>
      <c r="M1109"/>
      <c r="N1109"/>
      <c r="O1109"/>
    </row>
    <row r="1110" spans="1:15" ht="15" customHeight="1">
      <c r="A1110" s="21">
        <v>46247</v>
      </c>
      <c r="B1110" s="166"/>
      <c r="C1110" t="s">
        <v>68</v>
      </c>
      <c r="D1110">
        <v>1</v>
      </c>
      <c r="E1110">
        <v>1</v>
      </c>
      <c r="F1110"/>
      <c r="G1110"/>
      <c r="H1110"/>
      <c r="I1110"/>
      <c r="J1110" s="17">
        <f t="shared" si="17"/>
        <v>7.4</v>
      </c>
      <c r="K1110" s="167"/>
      <c r="L1110" s="161"/>
      <c r="M1110"/>
      <c r="N1110"/>
      <c r="O1110"/>
    </row>
    <row r="1111" spans="1:15" ht="15" customHeight="1">
      <c r="A1111" s="21">
        <v>46248</v>
      </c>
      <c r="B1111" s="166"/>
      <c r="C1111" t="s">
        <v>69</v>
      </c>
      <c r="D1111">
        <v>1</v>
      </c>
      <c r="E1111">
        <v>1</v>
      </c>
      <c r="F1111"/>
      <c r="G1111"/>
      <c r="H1111"/>
      <c r="I1111"/>
      <c r="J1111" s="17">
        <f t="shared" si="17"/>
        <v>7.4</v>
      </c>
      <c r="K1111" s="167"/>
      <c r="L1111" s="161"/>
      <c r="M1111"/>
      <c r="N1111"/>
      <c r="O1111"/>
    </row>
    <row r="1112" spans="1:15" ht="15" customHeight="1">
      <c r="A1112" s="21">
        <v>46249</v>
      </c>
      <c r="B1112" s="166"/>
      <c r="C1112" s="14" t="s">
        <v>70</v>
      </c>
      <c r="D1112"/>
      <c r="E1112"/>
      <c r="F1112"/>
      <c r="G1112"/>
      <c r="H1112">
        <v>1</v>
      </c>
      <c r="I1112"/>
      <c r="J1112" s="17" t="str">
        <f t="shared" si="17"/>
        <v/>
      </c>
      <c r="K1112" s="167"/>
      <c r="L1112" s="161"/>
      <c r="M1112"/>
      <c r="N1112"/>
      <c r="O1112"/>
    </row>
    <row r="1113" spans="1:15" ht="15" customHeight="1">
      <c r="A1113" s="21">
        <v>46250</v>
      </c>
      <c r="B1113" s="166"/>
      <c r="C1113" s="14" t="s">
        <v>71</v>
      </c>
      <c r="D1113"/>
      <c r="E1113"/>
      <c r="F1113"/>
      <c r="G1113"/>
      <c r="H1113">
        <v>1</v>
      </c>
      <c r="I1113"/>
      <c r="J1113" s="17" t="str">
        <f t="shared" si="17"/>
        <v/>
      </c>
      <c r="K1113" s="167"/>
      <c r="L1113" s="161"/>
      <c r="M1113"/>
      <c r="N1113"/>
      <c r="O1113"/>
    </row>
    <row r="1114" spans="1:15" ht="15" customHeight="1">
      <c r="A1114" s="21">
        <v>46251</v>
      </c>
      <c r="B1114" s="166">
        <v>34</v>
      </c>
      <c r="C1114" t="s">
        <v>72</v>
      </c>
      <c r="D1114">
        <v>1</v>
      </c>
      <c r="E1114">
        <v>1</v>
      </c>
      <c r="F1114"/>
      <c r="G1114"/>
      <c r="H1114"/>
      <c r="I1114"/>
      <c r="J1114" s="17">
        <f t="shared" si="17"/>
        <v>7.4</v>
      </c>
      <c r="K1114" s="167"/>
      <c r="L1114" s="161"/>
      <c r="M1114"/>
      <c r="N1114"/>
      <c r="O1114"/>
    </row>
    <row r="1115" spans="1:15" ht="15" customHeight="1">
      <c r="A1115" s="21">
        <v>46252</v>
      </c>
      <c r="B1115" s="166"/>
      <c r="C1115" t="s">
        <v>66</v>
      </c>
      <c r="D1115">
        <v>1</v>
      </c>
      <c r="E1115">
        <v>1</v>
      </c>
      <c r="F1115"/>
      <c r="G1115"/>
      <c r="H1115"/>
      <c r="I1115"/>
      <c r="J1115" s="17">
        <f t="shared" si="17"/>
        <v>7.4</v>
      </c>
      <c r="K1115" s="167"/>
      <c r="L1115" s="161"/>
      <c r="M1115"/>
      <c r="N1115"/>
      <c r="O1115"/>
    </row>
    <row r="1116" spans="1:15" ht="15" customHeight="1">
      <c r="A1116" s="21">
        <v>46253</v>
      </c>
      <c r="B1116" s="166"/>
      <c r="C1116" t="s">
        <v>67</v>
      </c>
      <c r="D1116">
        <v>1</v>
      </c>
      <c r="E1116">
        <v>1</v>
      </c>
      <c r="F1116"/>
      <c r="G1116"/>
      <c r="H1116"/>
      <c r="I1116"/>
      <c r="J1116" s="17">
        <f t="shared" si="17"/>
        <v>7.4</v>
      </c>
      <c r="K1116" s="167"/>
      <c r="L1116" s="161"/>
      <c r="M1116"/>
      <c r="N1116"/>
      <c r="O1116"/>
    </row>
    <row r="1117" spans="1:15" ht="15" customHeight="1">
      <c r="A1117" s="21">
        <v>46254</v>
      </c>
      <c r="B1117" s="166"/>
      <c r="C1117" t="s">
        <v>68</v>
      </c>
      <c r="D1117">
        <v>1</v>
      </c>
      <c r="E1117">
        <v>1</v>
      </c>
      <c r="F1117"/>
      <c r="G1117"/>
      <c r="H1117"/>
      <c r="I1117"/>
      <c r="J1117" s="17">
        <f t="shared" si="17"/>
        <v>7.4</v>
      </c>
      <c r="K1117" s="167"/>
      <c r="L1117" s="161"/>
      <c r="M1117"/>
      <c r="N1117"/>
      <c r="O1117"/>
    </row>
    <row r="1118" spans="1:15" ht="15" customHeight="1">
      <c r="A1118" s="21">
        <v>46255</v>
      </c>
      <c r="B1118" s="166"/>
      <c r="C1118" t="s">
        <v>69</v>
      </c>
      <c r="D1118">
        <v>1</v>
      </c>
      <c r="E1118">
        <v>1</v>
      </c>
      <c r="F1118"/>
      <c r="G1118"/>
      <c r="H1118"/>
      <c r="I1118"/>
      <c r="J1118" s="17">
        <f t="shared" si="17"/>
        <v>7.4</v>
      </c>
      <c r="K1118" s="167"/>
      <c r="L1118" s="161"/>
      <c r="M1118"/>
      <c r="N1118"/>
      <c r="O1118"/>
    </row>
    <row r="1119" spans="1:15" ht="15" customHeight="1">
      <c r="A1119" s="21">
        <v>46256</v>
      </c>
      <c r="B1119" s="166"/>
      <c r="C1119" s="14" t="s">
        <v>70</v>
      </c>
      <c r="D1119"/>
      <c r="E1119"/>
      <c r="F1119"/>
      <c r="G1119"/>
      <c r="H1119">
        <v>1</v>
      </c>
      <c r="I1119"/>
      <c r="J1119" s="17" t="str">
        <f t="shared" si="17"/>
        <v/>
      </c>
      <c r="K1119" s="167"/>
      <c r="L1119" s="161"/>
      <c r="M1119"/>
      <c r="N1119"/>
      <c r="O1119"/>
    </row>
    <row r="1120" spans="1:15" ht="15" customHeight="1">
      <c r="A1120" s="21">
        <v>46257</v>
      </c>
      <c r="B1120" s="166"/>
      <c r="C1120" s="14" t="s">
        <v>71</v>
      </c>
      <c r="D1120"/>
      <c r="E1120"/>
      <c r="F1120"/>
      <c r="G1120"/>
      <c r="H1120">
        <v>1</v>
      </c>
      <c r="I1120"/>
      <c r="J1120" s="17" t="str">
        <f t="shared" si="17"/>
        <v/>
      </c>
      <c r="K1120" s="167"/>
      <c r="L1120" s="161"/>
      <c r="M1120"/>
      <c r="N1120"/>
      <c r="O1120"/>
    </row>
    <row r="1121" spans="1:15" ht="15" customHeight="1">
      <c r="A1121" s="21">
        <v>46258</v>
      </c>
      <c r="B1121" s="166">
        <v>35</v>
      </c>
      <c r="C1121" t="s">
        <v>72</v>
      </c>
      <c r="D1121">
        <v>1</v>
      </c>
      <c r="E1121">
        <v>1</v>
      </c>
      <c r="F1121"/>
      <c r="G1121"/>
      <c r="H1121"/>
      <c r="I1121"/>
      <c r="J1121" s="17">
        <f t="shared" si="17"/>
        <v>7.4</v>
      </c>
      <c r="K1121" s="167"/>
      <c r="L1121" s="161"/>
      <c r="M1121"/>
      <c r="N1121"/>
      <c r="O1121"/>
    </row>
    <row r="1122" spans="1:15" ht="15" customHeight="1">
      <c r="A1122" s="21">
        <v>46259</v>
      </c>
      <c r="B1122" s="166"/>
      <c r="C1122" t="s">
        <v>66</v>
      </c>
      <c r="D1122">
        <v>1</v>
      </c>
      <c r="E1122">
        <v>1</v>
      </c>
      <c r="F1122"/>
      <c r="G1122"/>
      <c r="H1122"/>
      <c r="I1122"/>
      <c r="J1122" s="17">
        <f t="shared" si="17"/>
        <v>7.4</v>
      </c>
      <c r="K1122" s="167"/>
      <c r="L1122" s="161"/>
      <c r="M1122"/>
      <c r="N1122"/>
      <c r="O1122"/>
    </row>
    <row r="1123" spans="1:15" ht="15" customHeight="1">
      <c r="A1123" s="21">
        <v>46260</v>
      </c>
      <c r="B1123" s="166"/>
      <c r="C1123" t="s">
        <v>67</v>
      </c>
      <c r="D1123">
        <v>1</v>
      </c>
      <c r="E1123">
        <v>1</v>
      </c>
      <c r="F1123"/>
      <c r="G1123"/>
      <c r="H1123"/>
      <c r="I1123"/>
      <c r="J1123" s="17">
        <f t="shared" si="17"/>
        <v>7.4</v>
      </c>
      <c r="K1123" s="167"/>
      <c r="L1123" s="161"/>
      <c r="M1123"/>
      <c r="N1123"/>
      <c r="O1123"/>
    </row>
    <row r="1124" spans="1:15" ht="15" customHeight="1">
      <c r="A1124" s="21">
        <v>46261</v>
      </c>
      <c r="B1124" s="166"/>
      <c r="C1124" t="s">
        <v>68</v>
      </c>
      <c r="D1124">
        <v>1</v>
      </c>
      <c r="E1124">
        <v>1</v>
      </c>
      <c r="F1124"/>
      <c r="G1124"/>
      <c r="H1124"/>
      <c r="I1124"/>
      <c r="J1124" s="17">
        <f t="shared" si="17"/>
        <v>7.4</v>
      </c>
      <c r="K1124" s="167"/>
      <c r="L1124" s="161"/>
      <c r="M1124"/>
      <c r="N1124"/>
      <c r="O1124"/>
    </row>
    <row r="1125" spans="1:15" ht="15" customHeight="1">
      <c r="A1125" s="21">
        <v>46262</v>
      </c>
      <c r="B1125" s="166"/>
      <c r="C1125" t="s">
        <v>69</v>
      </c>
      <c r="D1125">
        <v>1</v>
      </c>
      <c r="E1125">
        <v>1</v>
      </c>
      <c r="F1125"/>
      <c r="G1125"/>
      <c r="H1125"/>
      <c r="I1125"/>
      <c r="J1125" s="17">
        <f t="shared" si="17"/>
        <v>7.4</v>
      </c>
      <c r="K1125" s="167"/>
      <c r="L1125" s="161"/>
      <c r="M1125"/>
      <c r="N1125"/>
      <c r="O1125"/>
    </row>
    <row r="1126" spans="1:15" ht="15" customHeight="1">
      <c r="A1126" s="21">
        <v>46263</v>
      </c>
      <c r="B1126" s="166"/>
      <c r="C1126" s="14" t="s">
        <v>70</v>
      </c>
      <c r="D1126"/>
      <c r="E1126"/>
      <c r="F1126"/>
      <c r="G1126"/>
      <c r="H1126">
        <v>1</v>
      </c>
      <c r="I1126"/>
      <c r="J1126" s="17" t="str">
        <f t="shared" si="17"/>
        <v/>
      </c>
      <c r="K1126" s="167"/>
      <c r="L1126" s="161"/>
      <c r="M1126"/>
      <c r="N1126"/>
      <c r="O1126"/>
    </row>
    <row r="1127" spans="1:15" ht="15" customHeight="1">
      <c r="A1127" s="21">
        <v>46264</v>
      </c>
      <c r="B1127" s="166"/>
      <c r="C1127" s="14" t="s">
        <v>71</v>
      </c>
      <c r="D1127"/>
      <c r="E1127"/>
      <c r="F1127"/>
      <c r="G1127"/>
      <c r="H1127">
        <v>1</v>
      </c>
      <c r="I1127"/>
      <c r="J1127" s="17" t="str">
        <f t="shared" si="17"/>
        <v/>
      </c>
      <c r="K1127" s="167"/>
      <c r="L1127" s="161"/>
      <c r="M1127"/>
      <c r="N1127"/>
      <c r="O1127"/>
    </row>
    <row r="1128" spans="1:15" ht="15" customHeight="1">
      <c r="A1128" s="21">
        <v>46265</v>
      </c>
      <c r="B1128" s="166">
        <v>36</v>
      </c>
      <c r="C1128" t="s">
        <v>72</v>
      </c>
      <c r="D1128">
        <v>1</v>
      </c>
      <c r="E1128">
        <v>1</v>
      </c>
      <c r="F1128"/>
      <c r="G1128"/>
      <c r="H1128"/>
      <c r="I1128"/>
      <c r="J1128" s="17">
        <f t="shared" si="17"/>
        <v>7.4</v>
      </c>
      <c r="K1128" s="167"/>
      <c r="L1128" s="161"/>
      <c r="M1128"/>
      <c r="N1128"/>
      <c r="O1128"/>
    </row>
    <row r="1129" spans="1:15" ht="15" customHeight="1">
      <c r="A1129" s="21">
        <v>46266</v>
      </c>
      <c r="B1129" s="166"/>
      <c r="C1129" t="s">
        <v>66</v>
      </c>
      <c r="D1129">
        <v>1</v>
      </c>
      <c r="E1129">
        <v>1</v>
      </c>
      <c r="F1129"/>
      <c r="G1129"/>
      <c r="H1129"/>
      <c r="I1129"/>
      <c r="J1129" s="17">
        <f t="shared" si="17"/>
        <v>7.4</v>
      </c>
      <c r="K1129" s="167"/>
      <c r="L1129" s="161"/>
      <c r="M1129"/>
      <c r="N1129"/>
      <c r="O1129"/>
    </row>
    <row r="1130" spans="1:15" ht="15" customHeight="1">
      <c r="A1130" s="21">
        <v>46267</v>
      </c>
      <c r="B1130" s="166"/>
      <c r="C1130" t="s">
        <v>67</v>
      </c>
      <c r="D1130">
        <v>1</v>
      </c>
      <c r="E1130">
        <v>1</v>
      </c>
      <c r="F1130"/>
      <c r="G1130"/>
      <c r="H1130"/>
      <c r="I1130"/>
      <c r="J1130" s="17">
        <f t="shared" si="17"/>
        <v>7.4</v>
      </c>
      <c r="K1130" s="167"/>
      <c r="L1130" s="161"/>
      <c r="M1130"/>
      <c r="N1130"/>
      <c r="O1130"/>
    </row>
    <row r="1131" spans="1:15" ht="15" customHeight="1">
      <c r="A1131" s="21">
        <v>46268</v>
      </c>
      <c r="B1131" s="166"/>
      <c r="C1131" t="s">
        <v>68</v>
      </c>
      <c r="D1131">
        <v>1</v>
      </c>
      <c r="E1131">
        <v>1</v>
      </c>
      <c r="F1131"/>
      <c r="G1131"/>
      <c r="H1131"/>
      <c r="I1131"/>
      <c r="J1131" s="17">
        <f t="shared" si="17"/>
        <v>7.4</v>
      </c>
      <c r="K1131" s="167"/>
      <c r="L1131" s="161"/>
      <c r="M1131"/>
      <c r="N1131"/>
      <c r="O1131"/>
    </row>
    <row r="1132" spans="1:15" ht="15" customHeight="1">
      <c r="A1132" s="21">
        <v>46269</v>
      </c>
      <c r="B1132" s="166"/>
      <c r="C1132" t="s">
        <v>69</v>
      </c>
      <c r="D1132">
        <v>1</v>
      </c>
      <c r="E1132">
        <v>1</v>
      </c>
      <c r="F1132"/>
      <c r="G1132"/>
      <c r="H1132"/>
      <c r="I1132"/>
      <c r="J1132" s="17">
        <f t="shared" si="17"/>
        <v>7.4</v>
      </c>
      <c r="K1132" s="167"/>
      <c r="L1132" s="161"/>
      <c r="M1132"/>
      <c r="N1132"/>
      <c r="O1132"/>
    </row>
    <row r="1133" spans="1:15" ht="15" customHeight="1">
      <c r="A1133" s="21">
        <v>46270</v>
      </c>
      <c r="B1133" s="166"/>
      <c r="C1133" s="14" t="s">
        <v>70</v>
      </c>
      <c r="D1133"/>
      <c r="E1133"/>
      <c r="F1133"/>
      <c r="G1133"/>
      <c r="H1133">
        <v>1</v>
      </c>
      <c r="I1133"/>
      <c r="J1133" s="17" t="str">
        <f t="shared" si="17"/>
        <v/>
      </c>
      <c r="K1133" s="167"/>
      <c r="L1133" s="161"/>
      <c r="M1133"/>
      <c r="N1133"/>
      <c r="O1133"/>
    </row>
    <row r="1134" spans="1:15" ht="15" customHeight="1">
      <c r="A1134" s="21">
        <v>46271</v>
      </c>
      <c r="B1134" s="166"/>
      <c r="C1134" s="14" t="s">
        <v>71</v>
      </c>
      <c r="D1134"/>
      <c r="E1134"/>
      <c r="F1134"/>
      <c r="G1134"/>
      <c r="H1134">
        <v>1</v>
      </c>
      <c r="I1134"/>
      <c r="J1134" s="17" t="str">
        <f t="shared" si="17"/>
        <v/>
      </c>
      <c r="K1134" s="167"/>
      <c r="L1134" s="161"/>
      <c r="M1134"/>
      <c r="N1134"/>
      <c r="O1134"/>
    </row>
    <row r="1135" spans="1:15" ht="15" customHeight="1">
      <c r="A1135" s="21">
        <v>46272</v>
      </c>
      <c r="B1135" s="166">
        <v>37</v>
      </c>
      <c r="C1135" t="s">
        <v>72</v>
      </c>
      <c r="D1135">
        <v>1</v>
      </c>
      <c r="E1135">
        <v>1</v>
      </c>
      <c r="F1135"/>
      <c r="G1135"/>
      <c r="H1135"/>
      <c r="I1135"/>
      <c r="J1135" s="17">
        <f t="shared" si="17"/>
        <v>7.4</v>
      </c>
      <c r="K1135" s="167"/>
      <c r="L1135" s="161"/>
      <c r="M1135"/>
      <c r="N1135"/>
      <c r="O1135"/>
    </row>
    <row r="1136" spans="1:15" ht="15" customHeight="1">
      <c r="A1136" s="21">
        <v>46273</v>
      </c>
      <c r="B1136" s="166"/>
      <c r="C1136" t="s">
        <v>66</v>
      </c>
      <c r="D1136">
        <v>1</v>
      </c>
      <c r="E1136">
        <v>1</v>
      </c>
      <c r="F1136"/>
      <c r="G1136"/>
      <c r="H1136"/>
      <c r="I1136"/>
      <c r="J1136" s="17">
        <f t="shared" si="17"/>
        <v>7.4</v>
      </c>
      <c r="K1136" s="167"/>
      <c r="L1136" s="161"/>
      <c r="M1136"/>
      <c r="N1136"/>
      <c r="O1136"/>
    </row>
    <row r="1137" spans="1:15" ht="15" customHeight="1">
      <c r="A1137" s="21">
        <v>46274</v>
      </c>
      <c r="B1137" s="166"/>
      <c r="C1137" t="s">
        <v>67</v>
      </c>
      <c r="D1137">
        <v>1</v>
      </c>
      <c r="E1137">
        <v>1</v>
      </c>
      <c r="F1137"/>
      <c r="G1137"/>
      <c r="H1137"/>
      <c r="I1137"/>
      <c r="J1137" s="17">
        <f t="shared" si="17"/>
        <v>7.4</v>
      </c>
      <c r="K1137" s="167"/>
      <c r="L1137" s="161"/>
      <c r="M1137"/>
      <c r="N1137"/>
      <c r="O1137"/>
    </row>
    <row r="1138" spans="1:15" ht="15" customHeight="1">
      <c r="A1138" s="21">
        <v>46275</v>
      </c>
      <c r="B1138" s="166"/>
      <c r="C1138" t="s">
        <v>68</v>
      </c>
      <c r="D1138">
        <v>1</v>
      </c>
      <c r="E1138">
        <v>1</v>
      </c>
      <c r="F1138"/>
      <c r="G1138"/>
      <c r="H1138"/>
      <c r="I1138"/>
      <c r="J1138" s="17">
        <f t="shared" si="17"/>
        <v>7.4</v>
      </c>
      <c r="K1138" s="167"/>
      <c r="L1138" s="161"/>
      <c r="M1138"/>
      <c r="N1138"/>
      <c r="O1138"/>
    </row>
    <row r="1139" spans="1:15" ht="15" customHeight="1">
      <c r="A1139" s="21">
        <v>46276</v>
      </c>
      <c r="B1139" s="166"/>
      <c r="C1139" t="s">
        <v>69</v>
      </c>
      <c r="D1139">
        <v>1</v>
      </c>
      <c r="E1139">
        <v>1</v>
      </c>
      <c r="F1139"/>
      <c r="G1139"/>
      <c r="H1139"/>
      <c r="I1139"/>
      <c r="J1139" s="17">
        <f t="shared" si="17"/>
        <v>7.4</v>
      </c>
      <c r="K1139" s="167"/>
      <c r="L1139" s="161"/>
      <c r="M1139"/>
      <c r="N1139"/>
      <c r="O1139"/>
    </row>
    <row r="1140" spans="1:15" ht="15" customHeight="1">
      <c r="A1140" s="21">
        <v>46277</v>
      </c>
      <c r="B1140" s="166"/>
      <c r="C1140" s="14" t="s">
        <v>70</v>
      </c>
      <c r="D1140"/>
      <c r="E1140"/>
      <c r="F1140"/>
      <c r="G1140"/>
      <c r="H1140">
        <v>1</v>
      </c>
      <c r="I1140"/>
      <c r="J1140" s="17" t="str">
        <f t="shared" si="17"/>
        <v/>
      </c>
      <c r="K1140" s="167"/>
      <c r="L1140" s="161"/>
      <c r="M1140"/>
      <c r="N1140"/>
      <c r="O1140"/>
    </row>
    <row r="1141" spans="1:15" ht="15" customHeight="1">
      <c r="A1141" s="21">
        <v>46278</v>
      </c>
      <c r="B1141" s="166"/>
      <c r="C1141" s="14" t="s">
        <v>71</v>
      </c>
      <c r="D1141"/>
      <c r="E1141"/>
      <c r="F1141"/>
      <c r="G1141"/>
      <c r="H1141">
        <v>1</v>
      </c>
      <c r="I1141"/>
      <c r="J1141" s="17" t="str">
        <f t="shared" si="17"/>
        <v/>
      </c>
      <c r="K1141" s="167"/>
      <c r="L1141" s="161"/>
      <c r="M1141"/>
      <c r="N1141"/>
      <c r="O1141"/>
    </row>
    <row r="1142" spans="1:15" ht="15" customHeight="1">
      <c r="A1142" s="21">
        <v>46279</v>
      </c>
      <c r="B1142" s="166">
        <v>38</v>
      </c>
      <c r="C1142" t="s">
        <v>72</v>
      </c>
      <c r="D1142">
        <v>1</v>
      </c>
      <c r="E1142">
        <v>1</v>
      </c>
      <c r="F1142"/>
      <c r="G1142"/>
      <c r="H1142"/>
      <c r="I1142"/>
      <c r="J1142" s="17">
        <f t="shared" si="17"/>
        <v>7.4</v>
      </c>
      <c r="K1142" s="167"/>
      <c r="L1142" s="161"/>
      <c r="M1142"/>
      <c r="N1142"/>
      <c r="O1142"/>
    </row>
    <row r="1143" spans="1:15" ht="15" customHeight="1">
      <c r="A1143" s="21">
        <v>46280</v>
      </c>
      <c r="B1143" s="166"/>
      <c r="C1143" t="s">
        <v>66</v>
      </c>
      <c r="D1143">
        <v>1</v>
      </c>
      <c r="E1143">
        <v>1</v>
      </c>
      <c r="F1143"/>
      <c r="G1143"/>
      <c r="H1143"/>
      <c r="I1143"/>
      <c r="J1143" s="17">
        <f t="shared" si="17"/>
        <v>7.4</v>
      </c>
      <c r="K1143" s="167"/>
      <c r="L1143" s="161"/>
      <c r="M1143"/>
      <c r="N1143"/>
      <c r="O1143"/>
    </row>
    <row r="1144" spans="1:15" ht="15" customHeight="1">
      <c r="A1144" s="21">
        <v>46281</v>
      </c>
      <c r="B1144" s="166"/>
      <c r="C1144" t="s">
        <v>67</v>
      </c>
      <c r="D1144">
        <v>1</v>
      </c>
      <c r="E1144">
        <v>1</v>
      </c>
      <c r="F1144"/>
      <c r="G1144"/>
      <c r="H1144"/>
      <c r="I1144"/>
      <c r="J1144" s="17">
        <f t="shared" si="17"/>
        <v>7.4</v>
      </c>
      <c r="K1144" s="167"/>
      <c r="L1144" s="161"/>
      <c r="M1144"/>
      <c r="N1144"/>
      <c r="O1144"/>
    </row>
    <row r="1145" spans="1:15" ht="15" customHeight="1">
      <c r="A1145" s="21">
        <v>46282</v>
      </c>
      <c r="B1145" s="166"/>
      <c r="C1145" t="s">
        <v>68</v>
      </c>
      <c r="D1145">
        <v>1</v>
      </c>
      <c r="E1145">
        <v>1</v>
      </c>
      <c r="F1145"/>
      <c r="G1145"/>
      <c r="H1145"/>
      <c r="I1145"/>
      <c r="J1145" s="17">
        <f t="shared" si="17"/>
        <v>7.4</v>
      </c>
      <c r="K1145" s="167"/>
      <c r="L1145" s="161"/>
      <c r="M1145"/>
      <c r="N1145"/>
      <c r="O1145"/>
    </row>
    <row r="1146" spans="1:15" ht="15" customHeight="1">
      <c r="A1146" s="21">
        <v>46283</v>
      </c>
      <c r="B1146" s="166"/>
      <c r="C1146" t="s">
        <v>69</v>
      </c>
      <c r="D1146">
        <v>1</v>
      </c>
      <c r="E1146">
        <v>1</v>
      </c>
      <c r="F1146"/>
      <c r="G1146"/>
      <c r="H1146"/>
      <c r="I1146"/>
      <c r="J1146" s="17">
        <f t="shared" si="17"/>
        <v>7.4</v>
      </c>
      <c r="K1146" s="167"/>
      <c r="L1146" s="161"/>
      <c r="M1146"/>
      <c r="N1146"/>
      <c r="O1146"/>
    </row>
    <row r="1147" spans="1:15" ht="15" customHeight="1">
      <c r="A1147" s="21">
        <v>46284</v>
      </c>
      <c r="B1147" s="166"/>
      <c r="C1147" s="14" t="s">
        <v>70</v>
      </c>
      <c r="D1147"/>
      <c r="E1147"/>
      <c r="F1147"/>
      <c r="G1147"/>
      <c r="H1147">
        <v>1</v>
      </c>
      <c r="I1147"/>
      <c r="J1147" s="17" t="str">
        <f t="shared" si="17"/>
        <v/>
      </c>
      <c r="K1147" s="167"/>
      <c r="L1147" s="161"/>
      <c r="M1147"/>
      <c r="N1147"/>
      <c r="O1147"/>
    </row>
    <row r="1148" spans="1:15" ht="15" customHeight="1">
      <c r="A1148" s="21">
        <v>46285</v>
      </c>
      <c r="B1148" s="166"/>
      <c r="C1148" s="14" t="s">
        <v>71</v>
      </c>
      <c r="D1148"/>
      <c r="E1148"/>
      <c r="F1148"/>
      <c r="G1148"/>
      <c r="H1148">
        <v>1</v>
      </c>
      <c r="I1148"/>
      <c r="J1148" s="17" t="str">
        <f t="shared" si="17"/>
        <v/>
      </c>
      <c r="K1148" s="167"/>
      <c r="L1148" s="161"/>
      <c r="M1148"/>
      <c r="N1148"/>
      <c r="O1148"/>
    </row>
    <row r="1149" spans="1:15" ht="15" customHeight="1">
      <c r="A1149" s="21">
        <v>46286</v>
      </c>
      <c r="B1149" s="166">
        <v>39</v>
      </c>
      <c r="C1149" t="s">
        <v>72</v>
      </c>
      <c r="D1149">
        <v>1</v>
      </c>
      <c r="E1149">
        <v>1</v>
      </c>
      <c r="F1149"/>
      <c r="G1149"/>
      <c r="H1149"/>
      <c r="I1149"/>
      <c r="J1149" s="17">
        <f t="shared" si="17"/>
        <v>7.4</v>
      </c>
      <c r="K1149" s="167"/>
      <c r="L1149" s="161"/>
      <c r="M1149"/>
      <c r="N1149"/>
      <c r="O1149"/>
    </row>
    <row r="1150" spans="1:15" ht="15" customHeight="1">
      <c r="A1150" s="21">
        <v>46287</v>
      </c>
      <c r="B1150" s="166"/>
      <c r="C1150" t="s">
        <v>66</v>
      </c>
      <c r="D1150">
        <v>1</v>
      </c>
      <c r="E1150">
        <v>1</v>
      </c>
      <c r="F1150"/>
      <c r="G1150"/>
      <c r="H1150"/>
      <c r="I1150"/>
      <c r="J1150" s="17">
        <f t="shared" si="17"/>
        <v>7.4</v>
      </c>
      <c r="K1150" s="167"/>
      <c r="L1150" s="161"/>
      <c r="M1150"/>
      <c r="N1150"/>
      <c r="O1150"/>
    </row>
    <row r="1151" spans="1:15" ht="15" customHeight="1">
      <c r="A1151" s="21">
        <v>46288</v>
      </c>
      <c r="B1151" s="166"/>
      <c r="C1151" t="s">
        <v>67</v>
      </c>
      <c r="D1151">
        <v>1</v>
      </c>
      <c r="E1151">
        <v>1</v>
      </c>
      <c r="F1151"/>
      <c r="G1151"/>
      <c r="H1151"/>
      <c r="I1151"/>
      <c r="J1151" s="17">
        <f t="shared" si="17"/>
        <v>7.4</v>
      </c>
      <c r="K1151" s="167"/>
      <c r="L1151" s="161"/>
      <c r="M1151"/>
      <c r="N1151"/>
      <c r="O1151"/>
    </row>
    <row r="1152" spans="1:15" ht="15" customHeight="1">
      <c r="A1152" s="21">
        <v>46289</v>
      </c>
      <c r="B1152" s="166"/>
      <c r="C1152" t="s">
        <v>68</v>
      </c>
      <c r="D1152">
        <v>1</v>
      </c>
      <c r="E1152">
        <v>1</v>
      </c>
      <c r="F1152"/>
      <c r="G1152"/>
      <c r="H1152"/>
      <c r="I1152"/>
      <c r="J1152" s="17">
        <f t="shared" si="17"/>
        <v>7.4</v>
      </c>
      <c r="K1152" s="167"/>
      <c r="L1152" s="161"/>
      <c r="M1152"/>
      <c r="N1152"/>
      <c r="O1152"/>
    </row>
    <row r="1153" spans="1:15" ht="15" customHeight="1">
      <c r="A1153" s="21">
        <v>46290</v>
      </c>
      <c r="B1153" s="166"/>
      <c r="C1153" t="s">
        <v>69</v>
      </c>
      <c r="D1153">
        <v>1</v>
      </c>
      <c r="E1153">
        <v>1</v>
      </c>
      <c r="F1153"/>
      <c r="G1153"/>
      <c r="H1153"/>
      <c r="I1153"/>
      <c r="J1153" s="17">
        <f t="shared" si="17"/>
        <v>7.4</v>
      </c>
      <c r="K1153" s="167"/>
      <c r="L1153" s="161"/>
      <c r="M1153"/>
      <c r="N1153"/>
      <c r="O1153"/>
    </row>
    <row r="1154" spans="1:15" ht="15" customHeight="1">
      <c r="A1154" s="21">
        <v>46291</v>
      </c>
      <c r="B1154" s="166"/>
      <c r="C1154" s="14" t="s">
        <v>70</v>
      </c>
      <c r="D1154"/>
      <c r="E1154"/>
      <c r="F1154"/>
      <c r="G1154"/>
      <c r="H1154">
        <v>1</v>
      </c>
      <c r="I1154"/>
      <c r="J1154" s="17" t="str">
        <f t="shared" ref="J1154:J1217" si="18">IF(D1154=1,7.4,"")</f>
        <v/>
      </c>
      <c r="K1154" s="167"/>
      <c r="L1154" s="161"/>
      <c r="M1154"/>
      <c r="N1154"/>
      <c r="O1154"/>
    </row>
    <row r="1155" spans="1:15" ht="15" customHeight="1">
      <c r="A1155" s="21">
        <v>46292</v>
      </c>
      <c r="B1155" s="166"/>
      <c r="C1155" s="14" t="s">
        <v>71</v>
      </c>
      <c r="D1155"/>
      <c r="E1155"/>
      <c r="F1155"/>
      <c r="G1155"/>
      <c r="H1155">
        <v>1</v>
      </c>
      <c r="I1155"/>
      <c r="J1155" s="17" t="str">
        <f t="shared" si="18"/>
        <v/>
      </c>
      <c r="K1155" s="167"/>
      <c r="L1155" s="161"/>
      <c r="M1155"/>
      <c r="N1155"/>
      <c r="O1155"/>
    </row>
    <row r="1156" spans="1:15" ht="15" customHeight="1">
      <c r="A1156" s="21">
        <v>46293</v>
      </c>
      <c r="B1156" s="166">
        <v>40</v>
      </c>
      <c r="C1156" t="s">
        <v>72</v>
      </c>
      <c r="D1156">
        <v>1</v>
      </c>
      <c r="E1156">
        <v>1</v>
      </c>
      <c r="F1156"/>
      <c r="G1156"/>
      <c r="H1156"/>
      <c r="I1156"/>
      <c r="J1156" s="17">
        <f t="shared" si="18"/>
        <v>7.4</v>
      </c>
      <c r="K1156" s="167"/>
      <c r="L1156" s="161"/>
      <c r="M1156"/>
      <c r="N1156"/>
      <c r="O1156"/>
    </row>
    <row r="1157" spans="1:15" ht="15" customHeight="1">
      <c r="A1157" s="21">
        <v>46294</v>
      </c>
      <c r="B1157" s="166"/>
      <c r="C1157" t="s">
        <v>66</v>
      </c>
      <c r="D1157">
        <v>1</v>
      </c>
      <c r="E1157">
        <v>1</v>
      </c>
      <c r="F1157"/>
      <c r="G1157"/>
      <c r="H1157"/>
      <c r="I1157"/>
      <c r="J1157" s="17">
        <f t="shared" si="18"/>
        <v>7.4</v>
      </c>
      <c r="K1157" s="167"/>
      <c r="L1157" s="161"/>
      <c r="M1157"/>
      <c r="N1157"/>
      <c r="O1157"/>
    </row>
    <row r="1158" spans="1:15" ht="15" customHeight="1">
      <c r="A1158" s="21">
        <v>46295</v>
      </c>
      <c r="B1158" s="166"/>
      <c r="C1158" t="s">
        <v>67</v>
      </c>
      <c r="D1158">
        <v>1</v>
      </c>
      <c r="E1158">
        <v>1</v>
      </c>
      <c r="F1158"/>
      <c r="G1158"/>
      <c r="H1158"/>
      <c r="I1158"/>
      <c r="J1158" s="17">
        <f t="shared" si="18"/>
        <v>7.4</v>
      </c>
      <c r="K1158" s="167"/>
      <c r="L1158" s="161"/>
      <c r="M1158"/>
      <c r="N1158"/>
      <c r="O1158"/>
    </row>
    <row r="1159" spans="1:15" ht="15" customHeight="1">
      <c r="A1159" s="21">
        <v>46296</v>
      </c>
      <c r="B1159" s="166"/>
      <c r="C1159" t="s">
        <v>68</v>
      </c>
      <c r="D1159">
        <v>1</v>
      </c>
      <c r="E1159">
        <v>1</v>
      </c>
      <c r="F1159"/>
      <c r="G1159"/>
      <c r="H1159"/>
      <c r="I1159"/>
      <c r="J1159" s="17">
        <f t="shared" si="18"/>
        <v>7.4</v>
      </c>
      <c r="K1159" s="167"/>
      <c r="L1159" s="161"/>
      <c r="M1159"/>
      <c r="N1159"/>
      <c r="O1159"/>
    </row>
    <row r="1160" spans="1:15" ht="15" customHeight="1">
      <c r="A1160" s="21">
        <v>46297</v>
      </c>
      <c r="B1160" s="166"/>
      <c r="C1160" t="s">
        <v>69</v>
      </c>
      <c r="D1160">
        <v>1</v>
      </c>
      <c r="E1160">
        <v>1</v>
      </c>
      <c r="F1160"/>
      <c r="G1160"/>
      <c r="H1160"/>
      <c r="I1160"/>
      <c r="J1160" s="17">
        <f t="shared" si="18"/>
        <v>7.4</v>
      </c>
      <c r="K1160" s="167"/>
      <c r="L1160" s="161"/>
      <c r="M1160"/>
      <c r="N1160"/>
      <c r="O1160"/>
    </row>
    <row r="1161" spans="1:15" ht="15" customHeight="1">
      <c r="A1161" s="21">
        <v>46298</v>
      </c>
      <c r="B1161" s="166"/>
      <c r="C1161" s="14" t="s">
        <v>70</v>
      </c>
      <c r="D1161"/>
      <c r="E1161"/>
      <c r="F1161"/>
      <c r="G1161"/>
      <c r="H1161">
        <v>1</v>
      </c>
      <c r="I1161"/>
      <c r="J1161" s="17" t="str">
        <f t="shared" si="18"/>
        <v/>
      </c>
      <c r="K1161" s="167"/>
      <c r="L1161" s="161"/>
      <c r="M1161"/>
      <c r="N1161"/>
      <c r="O1161"/>
    </row>
    <row r="1162" spans="1:15" ht="15" customHeight="1">
      <c r="A1162" s="21">
        <v>46299</v>
      </c>
      <c r="B1162" s="166"/>
      <c r="C1162" s="14" t="s">
        <v>71</v>
      </c>
      <c r="D1162"/>
      <c r="E1162"/>
      <c r="F1162"/>
      <c r="G1162"/>
      <c r="H1162">
        <v>1</v>
      </c>
      <c r="I1162"/>
      <c r="J1162" s="17" t="str">
        <f t="shared" si="18"/>
        <v/>
      </c>
      <c r="K1162" s="167"/>
      <c r="L1162" s="161"/>
      <c r="M1162"/>
      <c r="N1162"/>
      <c r="O1162"/>
    </row>
    <row r="1163" spans="1:15" ht="15" customHeight="1">
      <c r="A1163" s="21">
        <v>46300</v>
      </c>
      <c r="B1163" s="166">
        <v>41</v>
      </c>
      <c r="C1163" t="s">
        <v>72</v>
      </c>
      <c r="D1163">
        <v>1</v>
      </c>
      <c r="E1163">
        <v>1</v>
      </c>
      <c r="F1163"/>
      <c r="G1163"/>
      <c r="H1163"/>
      <c r="I1163"/>
      <c r="J1163" s="17">
        <f t="shared" si="18"/>
        <v>7.4</v>
      </c>
      <c r="K1163" s="167"/>
      <c r="L1163" s="161"/>
      <c r="M1163"/>
      <c r="N1163"/>
      <c r="O1163"/>
    </row>
    <row r="1164" spans="1:15" ht="15" customHeight="1">
      <c r="A1164" s="21">
        <v>46301</v>
      </c>
      <c r="B1164" s="166"/>
      <c r="C1164" t="s">
        <v>66</v>
      </c>
      <c r="D1164">
        <v>1</v>
      </c>
      <c r="E1164">
        <v>1</v>
      </c>
      <c r="F1164"/>
      <c r="G1164"/>
      <c r="H1164"/>
      <c r="I1164"/>
      <c r="J1164" s="17">
        <f t="shared" si="18"/>
        <v>7.4</v>
      </c>
      <c r="K1164" s="167"/>
      <c r="L1164" s="161"/>
      <c r="M1164"/>
      <c r="N1164"/>
      <c r="O1164"/>
    </row>
    <row r="1165" spans="1:15" ht="15" customHeight="1">
      <c r="A1165" s="21">
        <v>46302</v>
      </c>
      <c r="B1165" s="166"/>
      <c r="C1165" t="s">
        <v>67</v>
      </c>
      <c r="D1165">
        <v>1</v>
      </c>
      <c r="E1165">
        <v>1</v>
      </c>
      <c r="F1165"/>
      <c r="G1165"/>
      <c r="H1165"/>
      <c r="I1165"/>
      <c r="J1165" s="17">
        <f t="shared" si="18"/>
        <v>7.4</v>
      </c>
      <c r="K1165" s="167"/>
      <c r="L1165" s="161"/>
      <c r="M1165"/>
      <c r="N1165"/>
      <c r="O1165"/>
    </row>
    <row r="1166" spans="1:15" ht="15" customHeight="1">
      <c r="A1166" s="21">
        <v>46303</v>
      </c>
      <c r="B1166" s="166"/>
      <c r="C1166" t="s">
        <v>68</v>
      </c>
      <c r="D1166">
        <v>1</v>
      </c>
      <c r="E1166">
        <v>1</v>
      </c>
      <c r="F1166"/>
      <c r="G1166"/>
      <c r="H1166"/>
      <c r="I1166"/>
      <c r="J1166" s="17">
        <f t="shared" si="18"/>
        <v>7.4</v>
      </c>
      <c r="K1166" s="167"/>
      <c r="L1166" s="161"/>
      <c r="M1166"/>
      <c r="N1166"/>
      <c r="O1166"/>
    </row>
    <row r="1167" spans="1:15" ht="15" customHeight="1">
      <c r="A1167" s="21">
        <v>46304</v>
      </c>
      <c r="B1167" s="166"/>
      <c r="C1167" t="s">
        <v>69</v>
      </c>
      <c r="D1167">
        <v>1</v>
      </c>
      <c r="E1167">
        <v>1</v>
      </c>
      <c r="F1167"/>
      <c r="G1167"/>
      <c r="H1167"/>
      <c r="I1167"/>
      <c r="J1167" s="17">
        <f t="shared" si="18"/>
        <v>7.4</v>
      </c>
      <c r="K1167" s="167"/>
      <c r="L1167" s="161"/>
      <c r="M1167"/>
      <c r="N1167"/>
      <c r="O1167"/>
    </row>
    <row r="1168" spans="1:15" ht="15" customHeight="1">
      <c r="A1168" s="21">
        <v>46305</v>
      </c>
      <c r="B1168" s="166"/>
      <c r="C1168" s="14" t="s">
        <v>70</v>
      </c>
      <c r="D1168"/>
      <c r="E1168"/>
      <c r="F1168"/>
      <c r="G1168"/>
      <c r="H1168">
        <v>1</v>
      </c>
      <c r="I1168"/>
      <c r="J1168" s="17" t="str">
        <f t="shared" si="18"/>
        <v/>
      </c>
      <c r="K1168" s="167"/>
      <c r="L1168" s="161"/>
      <c r="M1168"/>
      <c r="N1168"/>
      <c r="O1168"/>
    </row>
    <row r="1169" spans="1:15" ht="15" customHeight="1">
      <c r="A1169" s="21">
        <v>46306</v>
      </c>
      <c r="B1169" s="166"/>
      <c r="C1169" s="14" t="s">
        <v>71</v>
      </c>
      <c r="D1169"/>
      <c r="E1169"/>
      <c r="F1169"/>
      <c r="G1169"/>
      <c r="H1169">
        <v>1</v>
      </c>
      <c r="I1169"/>
      <c r="J1169" s="17" t="str">
        <f t="shared" si="18"/>
        <v/>
      </c>
      <c r="K1169" s="167"/>
      <c r="L1169" s="161"/>
      <c r="M1169"/>
      <c r="N1169"/>
      <c r="O1169"/>
    </row>
    <row r="1170" spans="1:15" ht="15" customHeight="1">
      <c r="A1170" s="21">
        <v>46307</v>
      </c>
      <c r="B1170" s="166">
        <v>42</v>
      </c>
      <c r="C1170" t="s">
        <v>72</v>
      </c>
      <c r="D1170">
        <v>1</v>
      </c>
      <c r="E1170"/>
      <c r="F1170"/>
      <c r="G1170"/>
      <c r="H1170"/>
      <c r="I1170"/>
      <c r="J1170" s="17">
        <f t="shared" si="18"/>
        <v>7.4</v>
      </c>
      <c r="K1170" s="167"/>
      <c r="L1170" s="161"/>
      <c r="M1170"/>
      <c r="N1170"/>
      <c r="O1170"/>
    </row>
    <row r="1171" spans="1:15" ht="15" customHeight="1">
      <c r="A1171" s="21">
        <v>46308</v>
      </c>
      <c r="B1171" s="166"/>
      <c r="C1171" t="s">
        <v>66</v>
      </c>
      <c r="D1171">
        <v>1</v>
      </c>
      <c r="E1171"/>
      <c r="F1171"/>
      <c r="G1171"/>
      <c r="H1171"/>
      <c r="I1171"/>
      <c r="J1171" s="17">
        <f t="shared" si="18"/>
        <v>7.4</v>
      </c>
      <c r="K1171" s="167"/>
      <c r="L1171" s="161"/>
      <c r="M1171"/>
      <c r="N1171"/>
      <c r="O1171"/>
    </row>
    <row r="1172" spans="1:15" ht="15" customHeight="1">
      <c r="A1172" s="21">
        <v>46309</v>
      </c>
      <c r="B1172" s="166"/>
      <c r="C1172" t="s">
        <v>67</v>
      </c>
      <c r="D1172">
        <v>1</v>
      </c>
      <c r="E1172"/>
      <c r="F1172"/>
      <c r="G1172"/>
      <c r="H1172"/>
      <c r="I1172"/>
      <c r="J1172" s="17">
        <f t="shared" si="18"/>
        <v>7.4</v>
      </c>
      <c r="K1172" s="167"/>
      <c r="L1172" s="161"/>
      <c r="M1172"/>
      <c r="N1172"/>
      <c r="O1172"/>
    </row>
    <row r="1173" spans="1:15" ht="15" customHeight="1">
      <c r="A1173" s="21">
        <v>46310</v>
      </c>
      <c r="B1173" s="166"/>
      <c r="C1173" t="s">
        <v>68</v>
      </c>
      <c r="D1173">
        <v>1</v>
      </c>
      <c r="E1173"/>
      <c r="F1173"/>
      <c r="G1173"/>
      <c r="H1173"/>
      <c r="I1173"/>
      <c r="J1173" s="17">
        <f t="shared" si="18"/>
        <v>7.4</v>
      </c>
      <c r="K1173" s="167"/>
      <c r="L1173" s="161"/>
      <c r="M1173"/>
      <c r="N1173"/>
      <c r="O1173"/>
    </row>
    <row r="1174" spans="1:15" ht="15" customHeight="1">
      <c r="A1174" s="21">
        <v>46311</v>
      </c>
      <c r="B1174" s="166"/>
      <c r="C1174" t="s">
        <v>69</v>
      </c>
      <c r="D1174">
        <v>1</v>
      </c>
      <c r="E1174"/>
      <c r="F1174"/>
      <c r="G1174"/>
      <c r="H1174"/>
      <c r="I1174"/>
      <c r="J1174" s="17">
        <f t="shared" si="18"/>
        <v>7.4</v>
      </c>
      <c r="K1174" s="167"/>
      <c r="L1174" s="161"/>
      <c r="M1174"/>
      <c r="N1174"/>
      <c r="O1174"/>
    </row>
    <row r="1175" spans="1:15" ht="15" customHeight="1">
      <c r="A1175" s="21">
        <v>46312</v>
      </c>
      <c r="B1175" s="166"/>
      <c r="C1175" s="14" t="s">
        <v>70</v>
      </c>
      <c r="D1175"/>
      <c r="E1175"/>
      <c r="F1175"/>
      <c r="G1175"/>
      <c r="H1175">
        <v>1</v>
      </c>
      <c r="I1175"/>
      <c r="J1175" s="17" t="str">
        <f t="shared" si="18"/>
        <v/>
      </c>
      <c r="K1175" s="167"/>
      <c r="L1175" s="161"/>
      <c r="M1175"/>
      <c r="N1175"/>
      <c r="O1175"/>
    </row>
    <row r="1176" spans="1:15" ht="15" customHeight="1">
      <c r="A1176" s="21">
        <v>46313</v>
      </c>
      <c r="B1176" s="166"/>
      <c r="C1176" s="14" t="s">
        <v>71</v>
      </c>
      <c r="D1176"/>
      <c r="E1176"/>
      <c r="F1176"/>
      <c r="G1176"/>
      <c r="H1176">
        <v>1</v>
      </c>
      <c r="I1176"/>
      <c r="J1176" s="17" t="str">
        <f t="shared" si="18"/>
        <v/>
      </c>
      <c r="K1176" s="167"/>
      <c r="L1176" s="161"/>
      <c r="M1176"/>
      <c r="N1176"/>
      <c r="O1176"/>
    </row>
    <row r="1177" spans="1:15" ht="15" customHeight="1">
      <c r="A1177" s="21">
        <v>46314</v>
      </c>
      <c r="B1177" s="166">
        <v>43</v>
      </c>
      <c r="C1177" t="s">
        <v>72</v>
      </c>
      <c r="D1177">
        <v>1</v>
      </c>
      <c r="E1177">
        <v>1</v>
      </c>
      <c r="F1177"/>
      <c r="G1177"/>
      <c r="H1177"/>
      <c r="I1177"/>
      <c r="J1177" s="17">
        <f t="shared" si="18"/>
        <v>7.4</v>
      </c>
      <c r="K1177" s="167"/>
      <c r="L1177" s="161"/>
      <c r="M1177"/>
      <c r="N1177"/>
      <c r="O1177"/>
    </row>
    <row r="1178" spans="1:15" ht="15" customHeight="1">
      <c r="A1178" s="21">
        <v>46315</v>
      </c>
      <c r="B1178" s="166"/>
      <c r="C1178" t="s">
        <v>66</v>
      </c>
      <c r="D1178">
        <v>1</v>
      </c>
      <c r="E1178">
        <v>1</v>
      </c>
      <c r="F1178"/>
      <c r="G1178"/>
      <c r="H1178"/>
      <c r="I1178"/>
      <c r="J1178" s="17">
        <f t="shared" si="18"/>
        <v>7.4</v>
      </c>
      <c r="K1178" s="167"/>
      <c r="L1178" s="161"/>
      <c r="M1178"/>
      <c r="N1178"/>
      <c r="O1178"/>
    </row>
    <row r="1179" spans="1:15" ht="15" customHeight="1">
      <c r="A1179" s="21">
        <v>46316</v>
      </c>
      <c r="B1179" s="166"/>
      <c r="C1179" t="s">
        <v>67</v>
      </c>
      <c r="D1179">
        <v>1</v>
      </c>
      <c r="E1179">
        <v>1</v>
      </c>
      <c r="F1179"/>
      <c r="G1179"/>
      <c r="H1179"/>
      <c r="I1179"/>
      <c r="J1179" s="17">
        <f t="shared" si="18"/>
        <v>7.4</v>
      </c>
      <c r="K1179" s="167"/>
      <c r="L1179" s="161"/>
      <c r="M1179"/>
      <c r="N1179"/>
      <c r="O1179"/>
    </row>
    <row r="1180" spans="1:15" ht="15" customHeight="1">
      <c r="A1180" s="21">
        <v>46317</v>
      </c>
      <c r="B1180" s="166"/>
      <c r="C1180" t="s">
        <v>68</v>
      </c>
      <c r="D1180">
        <v>1</v>
      </c>
      <c r="E1180">
        <v>1</v>
      </c>
      <c r="F1180"/>
      <c r="G1180"/>
      <c r="H1180"/>
      <c r="I1180"/>
      <c r="J1180" s="17">
        <f t="shared" si="18"/>
        <v>7.4</v>
      </c>
      <c r="K1180" s="167"/>
      <c r="L1180" s="161"/>
      <c r="M1180"/>
      <c r="N1180"/>
      <c r="O1180"/>
    </row>
    <row r="1181" spans="1:15" ht="15" customHeight="1">
      <c r="A1181" s="21">
        <v>46318</v>
      </c>
      <c r="B1181" s="166"/>
      <c r="C1181" t="s">
        <v>69</v>
      </c>
      <c r="D1181">
        <v>1</v>
      </c>
      <c r="E1181">
        <v>1</v>
      </c>
      <c r="F1181"/>
      <c r="G1181"/>
      <c r="H1181"/>
      <c r="I1181"/>
      <c r="J1181" s="17">
        <f t="shared" si="18"/>
        <v>7.4</v>
      </c>
      <c r="K1181" s="167"/>
      <c r="L1181" s="161"/>
      <c r="M1181"/>
      <c r="N1181"/>
      <c r="O1181"/>
    </row>
    <row r="1182" spans="1:15" ht="15" customHeight="1">
      <c r="A1182" s="21">
        <v>46319</v>
      </c>
      <c r="B1182" s="166"/>
      <c r="C1182" s="14" t="s">
        <v>70</v>
      </c>
      <c r="D1182"/>
      <c r="E1182"/>
      <c r="F1182"/>
      <c r="G1182"/>
      <c r="H1182">
        <v>1</v>
      </c>
      <c r="I1182"/>
      <c r="J1182" s="17" t="str">
        <f t="shared" si="18"/>
        <v/>
      </c>
      <c r="K1182" s="167"/>
      <c r="L1182" s="161"/>
      <c r="M1182"/>
      <c r="N1182"/>
      <c r="O1182"/>
    </row>
    <row r="1183" spans="1:15" ht="15" customHeight="1">
      <c r="A1183" s="21">
        <v>46320</v>
      </c>
      <c r="B1183" s="166"/>
      <c r="C1183" s="14" t="s">
        <v>71</v>
      </c>
      <c r="D1183"/>
      <c r="E1183"/>
      <c r="F1183"/>
      <c r="G1183"/>
      <c r="H1183">
        <v>1</v>
      </c>
      <c r="I1183"/>
      <c r="J1183" s="17" t="str">
        <f t="shared" si="18"/>
        <v/>
      </c>
      <c r="K1183" s="167"/>
      <c r="L1183" s="161"/>
      <c r="M1183"/>
      <c r="N1183"/>
      <c r="O1183"/>
    </row>
    <row r="1184" spans="1:15" ht="15" customHeight="1">
      <c r="A1184" s="21">
        <v>46321</v>
      </c>
      <c r="B1184" s="166">
        <v>44</v>
      </c>
      <c r="C1184" t="s">
        <v>72</v>
      </c>
      <c r="D1184">
        <v>1</v>
      </c>
      <c r="E1184">
        <v>1</v>
      </c>
      <c r="F1184"/>
      <c r="G1184"/>
      <c r="H1184"/>
      <c r="I1184"/>
      <c r="J1184" s="17">
        <f t="shared" si="18"/>
        <v>7.4</v>
      </c>
      <c r="K1184" s="167"/>
      <c r="L1184" s="161"/>
      <c r="M1184"/>
      <c r="N1184"/>
      <c r="O1184"/>
    </row>
    <row r="1185" spans="1:15" ht="15" customHeight="1">
      <c r="A1185" s="21">
        <v>46322</v>
      </c>
      <c r="B1185" s="166"/>
      <c r="C1185" t="s">
        <v>66</v>
      </c>
      <c r="D1185">
        <v>1</v>
      </c>
      <c r="E1185">
        <v>1</v>
      </c>
      <c r="F1185"/>
      <c r="G1185"/>
      <c r="H1185"/>
      <c r="I1185"/>
      <c r="J1185" s="17">
        <f t="shared" si="18"/>
        <v>7.4</v>
      </c>
      <c r="K1185" s="167"/>
      <c r="L1185" s="161"/>
      <c r="M1185"/>
      <c r="N1185"/>
      <c r="O1185"/>
    </row>
    <row r="1186" spans="1:15" ht="15" customHeight="1">
      <c r="A1186" s="21">
        <v>46323</v>
      </c>
      <c r="B1186" s="166"/>
      <c r="C1186" t="s">
        <v>67</v>
      </c>
      <c r="D1186">
        <v>1</v>
      </c>
      <c r="E1186">
        <v>1</v>
      </c>
      <c r="F1186"/>
      <c r="G1186"/>
      <c r="H1186"/>
      <c r="I1186"/>
      <c r="J1186" s="17">
        <f t="shared" si="18"/>
        <v>7.4</v>
      </c>
      <c r="K1186" s="167"/>
      <c r="L1186" s="161"/>
      <c r="M1186"/>
      <c r="N1186"/>
      <c r="O1186"/>
    </row>
    <row r="1187" spans="1:15" ht="15" customHeight="1">
      <c r="A1187" s="21">
        <v>46324</v>
      </c>
      <c r="B1187" s="166"/>
      <c r="C1187" t="s">
        <v>68</v>
      </c>
      <c r="D1187">
        <v>1</v>
      </c>
      <c r="E1187">
        <v>1</v>
      </c>
      <c r="F1187"/>
      <c r="G1187"/>
      <c r="H1187"/>
      <c r="I1187"/>
      <c r="J1187" s="17">
        <f t="shared" si="18"/>
        <v>7.4</v>
      </c>
      <c r="K1187" s="167"/>
      <c r="L1187" s="161"/>
      <c r="M1187"/>
      <c r="N1187"/>
      <c r="O1187"/>
    </row>
    <row r="1188" spans="1:15" ht="15" customHeight="1">
      <c r="A1188" s="21">
        <v>46325</v>
      </c>
      <c r="B1188" s="166"/>
      <c r="C1188" t="s">
        <v>69</v>
      </c>
      <c r="D1188">
        <v>1</v>
      </c>
      <c r="E1188">
        <v>1</v>
      </c>
      <c r="F1188"/>
      <c r="G1188"/>
      <c r="H1188"/>
      <c r="I1188"/>
      <c r="J1188" s="17">
        <f t="shared" si="18"/>
        <v>7.4</v>
      </c>
      <c r="K1188" s="167"/>
      <c r="L1188" s="161"/>
      <c r="M1188"/>
      <c r="N1188"/>
      <c r="O1188"/>
    </row>
    <row r="1189" spans="1:15" ht="15" customHeight="1">
      <c r="A1189" s="21">
        <v>46326</v>
      </c>
      <c r="B1189" s="166"/>
      <c r="C1189" s="14" t="s">
        <v>70</v>
      </c>
      <c r="D1189"/>
      <c r="E1189"/>
      <c r="F1189"/>
      <c r="G1189"/>
      <c r="H1189">
        <v>1</v>
      </c>
      <c r="I1189"/>
      <c r="J1189" s="17" t="str">
        <f t="shared" si="18"/>
        <v/>
      </c>
      <c r="K1189" s="167"/>
      <c r="L1189" s="161"/>
      <c r="M1189"/>
      <c r="N1189"/>
      <c r="O1189"/>
    </row>
    <row r="1190" spans="1:15" ht="15" customHeight="1">
      <c r="A1190" s="21">
        <v>46327</v>
      </c>
      <c r="B1190" s="166"/>
      <c r="C1190" s="14" t="s">
        <v>71</v>
      </c>
      <c r="D1190"/>
      <c r="E1190"/>
      <c r="F1190"/>
      <c r="G1190"/>
      <c r="H1190">
        <v>1</v>
      </c>
      <c r="I1190"/>
      <c r="J1190" s="17" t="str">
        <f t="shared" si="18"/>
        <v/>
      </c>
      <c r="K1190" s="167"/>
      <c r="L1190" s="161"/>
      <c r="M1190"/>
      <c r="N1190"/>
      <c r="O1190"/>
    </row>
    <row r="1191" spans="1:15" ht="15" customHeight="1">
      <c r="A1191" s="21">
        <v>46328</v>
      </c>
      <c r="B1191" s="166">
        <v>45</v>
      </c>
      <c r="C1191" t="s">
        <v>72</v>
      </c>
      <c r="D1191">
        <v>1</v>
      </c>
      <c r="E1191">
        <v>1</v>
      </c>
      <c r="F1191"/>
      <c r="G1191"/>
      <c r="H1191"/>
      <c r="I1191"/>
      <c r="J1191" s="17">
        <f t="shared" si="18"/>
        <v>7.4</v>
      </c>
      <c r="K1191" s="167"/>
      <c r="L1191" s="161"/>
      <c r="M1191"/>
      <c r="N1191"/>
      <c r="O1191"/>
    </row>
    <row r="1192" spans="1:15" ht="15" customHeight="1">
      <c r="A1192" s="21">
        <v>46329</v>
      </c>
      <c r="B1192" s="166"/>
      <c r="C1192" t="s">
        <v>66</v>
      </c>
      <c r="D1192">
        <v>1</v>
      </c>
      <c r="E1192">
        <v>1</v>
      </c>
      <c r="F1192"/>
      <c r="G1192"/>
      <c r="H1192"/>
      <c r="I1192"/>
      <c r="J1192" s="17">
        <f t="shared" si="18"/>
        <v>7.4</v>
      </c>
      <c r="K1192" s="167"/>
      <c r="L1192" s="161"/>
      <c r="M1192"/>
      <c r="N1192"/>
      <c r="O1192"/>
    </row>
    <row r="1193" spans="1:15" ht="15" customHeight="1">
      <c r="A1193" s="21">
        <v>46330</v>
      </c>
      <c r="B1193" s="166"/>
      <c r="C1193" t="s">
        <v>67</v>
      </c>
      <c r="D1193">
        <v>1</v>
      </c>
      <c r="E1193">
        <v>1</v>
      </c>
      <c r="F1193"/>
      <c r="G1193"/>
      <c r="H1193"/>
      <c r="I1193"/>
      <c r="J1193" s="17">
        <f t="shared" si="18"/>
        <v>7.4</v>
      </c>
      <c r="K1193" s="167"/>
      <c r="L1193" s="161"/>
      <c r="M1193"/>
      <c r="N1193"/>
      <c r="O1193"/>
    </row>
    <row r="1194" spans="1:15" ht="15" customHeight="1">
      <c r="A1194" s="21">
        <v>46331</v>
      </c>
      <c r="B1194" s="166"/>
      <c r="C1194" t="s">
        <v>68</v>
      </c>
      <c r="D1194">
        <v>1</v>
      </c>
      <c r="E1194">
        <v>1</v>
      </c>
      <c r="F1194"/>
      <c r="G1194"/>
      <c r="H1194"/>
      <c r="I1194"/>
      <c r="J1194" s="17">
        <f t="shared" si="18"/>
        <v>7.4</v>
      </c>
      <c r="K1194" s="167"/>
      <c r="L1194" s="161"/>
      <c r="M1194"/>
      <c r="N1194"/>
      <c r="O1194"/>
    </row>
    <row r="1195" spans="1:15" ht="15" customHeight="1">
      <c r="A1195" s="21">
        <v>46332</v>
      </c>
      <c r="B1195" s="166"/>
      <c r="C1195" t="s">
        <v>69</v>
      </c>
      <c r="D1195">
        <v>1</v>
      </c>
      <c r="E1195">
        <v>1</v>
      </c>
      <c r="F1195"/>
      <c r="G1195"/>
      <c r="H1195"/>
      <c r="I1195"/>
      <c r="J1195" s="17">
        <f t="shared" si="18"/>
        <v>7.4</v>
      </c>
      <c r="K1195" s="167"/>
      <c r="L1195" s="161"/>
      <c r="M1195"/>
      <c r="N1195"/>
      <c r="O1195"/>
    </row>
    <row r="1196" spans="1:15" ht="15" customHeight="1">
      <c r="A1196" s="21">
        <v>46333</v>
      </c>
      <c r="B1196" s="166"/>
      <c r="C1196" s="14" t="s">
        <v>70</v>
      </c>
      <c r="D1196"/>
      <c r="E1196"/>
      <c r="F1196"/>
      <c r="G1196"/>
      <c r="H1196">
        <v>1</v>
      </c>
      <c r="I1196"/>
      <c r="J1196" s="17" t="str">
        <f t="shared" si="18"/>
        <v/>
      </c>
      <c r="K1196" s="167"/>
      <c r="L1196" s="161"/>
      <c r="M1196"/>
      <c r="N1196"/>
      <c r="O1196"/>
    </row>
    <row r="1197" spans="1:15" ht="15" customHeight="1">
      <c r="A1197" s="21">
        <v>46334</v>
      </c>
      <c r="B1197" s="166"/>
      <c r="C1197" s="14" t="s">
        <v>71</v>
      </c>
      <c r="D1197"/>
      <c r="E1197"/>
      <c r="F1197"/>
      <c r="G1197"/>
      <c r="H1197">
        <v>1</v>
      </c>
      <c r="I1197"/>
      <c r="J1197" s="17" t="str">
        <f t="shared" si="18"/>
        <v/>
      </c>
      <c r="K1197" s="167"/>
      <c r="L1197" s="161"/>
      <c r="M1197"/>
      <c r="N1197"/>
      <c r="O1197"/>
    </row>
    <row r="1198" spans="1:15" ht="15" customHeight="1">
      <c r="A1198" s="21">
        <v>46335</v>
      </c>
      <c r="B1198" s="166">
        <v>46</v>
      </c>
      <c r="C1198" t="s">
        <v>72</v>
      </c>
      <c r="D1198">
        <v>1</v>
      </c>
      <c r="E1198">
        <v>1</v>
      </c>
      <c r="F1198"/>
      <c r="G1198"/>
      <c r="H1198"/>
      <c r="I1198"/>
      <c r="J1198" s="17">
        <f t="shared" si="18"/>
        <v>7.4</v>
      </c>
      <c r="K1198" s="167"/>
      <c r="L1198" s="161"/>
      <c r="M1198"/>
      <c r="N1198"/>
      <c r="O1198"/>
    </row>
    <row r="1199" spans="1:15" ht="15" customHeight="1">
      <c r="A1199" s="21">
        <v>46336</v>
      </c>
      <c r="B1199" s="166"/>
      <c r="C1199" t="s">
        <v>66</v>
      </c>
      <c r="D1199">
        <v>1</v>
      </c>
      <c r="E1199">
        <v>1</v>
      </c>
      <c r="F1199"/>
      <c r="G1199"/>
      <c r="H1199"/>
      <c r="I1199"/>
      <c r="J1199" s="17">
        <f t="shared" si="18"/>
        <v>7.4</v>
      </c>
      <c r="K1199" s="167"/>
      <c r="L1199" s="161"/>
      <c r="M1199"/>
      <c r="N1199"/>
      <c r="O1199"/>
    </row>
    <row r="1200" spans="1:15" ht="15" customHeight="1">
      <c r="A1200" s="21">
        <v>46337</v>
      </c>
      <c r="B1200" s="166"/>
      <c r="C1200" t="s">
        <v>67</v>
      </c>
      <c r="D1200">
        <v>1</v>
      </c>
      <c r="E1200">
        <v>1</v>
      </c>
      <c r="F1200"/>
      <c r="G1200"/>
      <c r="H1200"/>
      <c r="I1200"/>
      <c r="J1200" s="17">
        <f t="shared" si="18"/>
        <v>7.4</v>
      </c>
      <c r="K1200" s="167"/>
      <c r="L1200" s="161"/>
      <c r="M1200"/>
      <c r="N1200"/>
      <c r="O1200"/>
    </row>
    <row r="1201" spans="1:15" ht="15" customHeight="1">
      <c r="A1201" s="21">
        <v>46338</v>
      </c>
      <c r="B1201" s="166"/>
      <c r="C1201" t="s">
        <v>68</v>
      </c>
      <c r="D1201">
        <v>1</v>
      </c>
      <c r="E1201">
        <v>1</v>
      </c>
      <c r="F1201"/>
      <c r="G1201"/>
      <c r="H1201"/>
      <c r="I1201"/>
      <c r="J1201" s="17">
        <f t="shared" si="18"/>
        <v>7.4</v>
      </c>
      <c r="K1201" s="167"/>
      <c r="L1201" s="161"/>
      <c r="M1201"/>
      <c r="N1201"/>
      <c r="O1201"/>
    </row>
    <row r="1202" spans="1:15" ht="15" customHeight="1">
      <c r="A1202" s="21">
        <v>46339</v>
      </c>
      <c r="B1202" s="166"/>
      <c r="C1202" t="s">
        <v>69</v>
      </c>
      <c r="D1202">
        <v>1</v>
      </c>
      <c r="E1202">
        <v>1</v>
      </c>
      <c r="F1202"/>
      <c r="G1202"/>
      <c r="H1202"/>
      <c r="I1202"/>
      <c r="J1202" s="17">
        <f t="shared" si="18"/>
        <v>7.4</v>
      </c>
      <c r="K1202" s="167"/>
      <c r="L1202" s="161"/>
      <c r="M1202"/>
      <c r="N1202"/>
      <c r="O1202"/>
    </row>
    <row r="1203" spans="1:15" ht="15" customHeight="1">
      <c r="A1203" s="21">
        <v>46340</v>
      </c>
      <c r="B1203" s="166"/>
      <c r="C1203" s="14" t="s">
        <v>70</v>
      </c>
      <c r="D1203"/>
      <c r="E1203"/>
      <c r="F1203"/>
      <c r="G1203"/>
      <c r="H1203">
        <v>1</v>
      </c>
      <c r="I1203"/>
      <c r="J1203" s="17" t="str">
        <f t="shared" si="18"/>
        <v/>
      </c>
      <c r="K1203" s="167"/>
      <c r="L1203" s="161"/>
      <c r="M1203"/>
      <c r="N1203"/>
      <c r="O1203"/>
    </row>
    <row r="1204" spans="1:15" ht="15" customHeight="1">
      <c r="A1204" s="21">
        <v>46341</v>
      </c>
      <c r="B1204" s="166"/>
      <c r="C1204" s="14" t="s">
        <v>71</v>
      </c>
      <c r="D1204"/>
      <c r="E1204"/>
      <c r="F1204"/>
      <c r="G1204"/>
      <c r="H1204">
        <v>1</v>
      </c>
      <c r="I1204"/>
      <c r="J1204" s="17" t="str">
        <f t="shared" si="18"/>
        <v/>
      </c>
      <c r="K1204" s="167"/>
      <c r="L1204" s="161"/>
      <c r="M1204"/>
      <c r="N1204"/>
      <c r="O1204"/>
    </row>
    <row r="1205" spans="1:15" ht="15" customHeight="1">
      <c r="A1205" s="21">
        <v>46342</v>
      </c>
      <c r="B1205" s="166">
        <v>47</v>
      </c>
      <c r="C1205" t="s">
        <v>72</v>
      </c>
      <c r="D1205">
        <v>1</v>
      </c>
      <c r="E1205">
        <v>1</v>
      </c>
      <c r="F1205"/>
      <c r="G1205"/>
      <c r="H1205"/>
      <c r="I1205"/>
      <c r="J1205" s="17">
        <f t="shared" si="18"/>
        <v>7.4</v>
      </c>
      <c r="K1205" s="167"/>
      <c r="L1205" s="161"/>
      <c r="M1205"/>
      <c r="N1205"/>
      <c r="O1205"/>
    </row>
    <row r="1206" spans="1:15" ht="15" customHeight="1">
      <c r="A1206" s="21">
        <v>46343</v>
      </c>
      <c r="B1206" s="166"/>
      <c r="C1206" t="s">
        <v>66</v>
      </c>
      <c r="D1206">
        <v>1</v>
      </c>
      <c r="E1206">
        <v>1</v>
      </c>
      <c r="F1206"/>
      <c r="G1206"/>
      <c r="H1206"/>
      <c r="I1206"/>
      <c r="J1206" s="17">
        <f t="shared" si="18"/>
        <v>7.4</v>
      </c>
      <c r="K1206" s="167"/>
      <c r="L1206" s="161"/>
      <c r="M1206"/>
      <c r="N1206"/>
      <c r="O1206"/>
    </row>
    <row r="1207" spans="1:15" ht="15" customHeight="1">
      <c r="A1207" s="21">
        <v>46344</v>
      </c>
      <c r="B1207" s="166"/>
      <c r="C1207" t="s">
        <v>67</v>
      </c>
      <c r="D1207">
        <v>1</v>
      </c>
      <c r="E1207">
        <v>1</v>
      </c>
      <c r="F1207"/>
      <c r="G1207"/>
      <c r="H1207"/>
      <c r="I1207"/>
      <c r="J1207" s="17">
        <f t="shared" si="18"/>
        <v>7.4</v>
      </c>
      <c r="K1207" s="167"/>
      <c r="L1207" s="161"/>
      <c r="M1207"/>
      <c r="N1207"/>
      <c r="O1207"/>
    </row>
    <row r="1208" spans="1:15" ht="15" customHeight="1">
      <c r="A1208" s="21">
        <v>46345</v>
      </c>
      <c r="B1208" s="166"/>
      <c r="C1208" t="s">
        <v>68</v>
      </c>
      <c r="D1208">
        <v>1</v>
      </c>
      <c r="E1208">
        <v>1</v>
      </c>
      <c r="F1208"/>
      <c r="G1208"/>
      <c r="H1208"/>
      <c r="I1208"/>
      <c r="J1208" s="17">
        <f t="shared" si="18"/>
        <v>7.4</v>
      </c>
      <c r="K1208" s="167"/>
      <c r="L1208" s="161"/>
      <c r="M1208"/>
      <c r="N1208"/>
      <c r="O1208"/>
    </row>
    <row r="1209" spans="1:15" ht="15" customHeight="1">
      <c r="A1209" s="21">
        <v>46346</v>
      </c>
      <c r="B1209" s="166"/>
      <c r="C1209" t="s">
        <v>69</v>
      </c>
      <c r="D1209">
        <v>1</v>
      </c>
      <c r="E1209">
        <v>1</v>
      </c>
      <c r="F1209"/>
      <c r="G1209"/>
      <c r="H1209"/>
      <c r="I1209"/>
      <c r="J1209" s="17">
        <f t="shared" si="18"/>
        <v>7.4</v>
      </c>
      <c r="K1209" s="167"/>
      <c r="L1209" s="161"/>
      <c r="M1209"/>
      <c r="N1209"/>
      <c r="O1209"/>
    </row>
    <row r="1210" spans="1:15" ht="15" customHeight="1">
      <c r="A1210" s="21">
        <v>46347</v>
      </c>
      <c r="B1210" s="166"/>
      <c r="C1210" s="14" t="s">
        <v>70</v>
      </c>
      <c r="D1210"/>
      <c r="E1210"/>
      <c r="F1210"/>
      <c r="G1210"/>
      <c r="H1210">
        <v>1</v>
      </c>
      <c r="I1210"/>
      <c r="J1210" s="17" t="str">
        <f t="shared" si="18"/>
        <v/>
      </c>
      <c r="K1210" s="167"/>
      <c r="L1210" s="161"/>
      <c r="M1210"/>
      <c r="N1210"/>
      <c r="O1210"/>
    </row>
    <row r="1211" spans="1:15" ht="15" customHeight="1">
      <c r="A1211" s="21">
        <v>46348</v>
      </c>
      <c r="B1211" s="166"/>
      <c r="C1211" s="14" t="s">
        <v>71</v>
      </c>
      <c r="D1211"/>
      <c r="E1211"/>
      <c r="F1211"/>
      <c r="G1211"/>
      <c r="H1211">
        <v>1</v>
      </c>
      <c r="I1211"/>
      <c r="J1211" s="17" t="str">
        <f t="shared" si="18"/>
        <v/>
      </c>
      <c r="K1211" s="167"/>
      <c r="L1211" s="161"/>
      <c r="M1211"/>
      <c r="N1211"/>
      <c r="O1211"/>
    </row>
    <row r="1212" spans="1:15" ht="15" customHeight="1">
      <c r="A1212" s="21">
        <v>46349</v>
      </c>
      <c r="B1212" s="166">
        <v>48</v>
      </c>
      <c r="C1212" t="s">
        <v>72</v>
      </c>
      <c r="D1212">
        <v>1</v>
      </c>
      <c r="E1212">
        <v>1</v>
      </c>
      <c r="F1212"/>
      <c r="G1212"/>
      <c r="H1212"/>
      <c r="I1212"/>
      <c r="J1212" s="17">
        <f t="shared" si="18"/>
        <v>7.4</v>
      </c>
      <c r="K1212" s="167"/>
      <c r="L1212" s="161"/>
      <c r="M1212"/>
      <c r="N1212"/>
      <c r="O1212"/>
    </row>
    <row r="1213" spans="1:15" ht="15" customHeight="1">
      <c r="A1213" s="21">
        <v>46350</v>
      </c>
      <c r="B1213" s="166"/>
      <c r="C1213" t="s">
        <v>66</v>
      </c>
      <c r="D1213">
        <v>1</v>
      </c>
      <c r="E1213">
        <v>1</v>
      </c>
      <c r="F1213"/>
      <c r="G1213"/>
      <c r="H1213"/>
      <c r="I1213"/>
      <c r="J1213" s="17">
        <f t="shared" si="18"/>
        <v>7.4</v>
      </c>
      <c r="K1213" s="167"/>
      <c r="L1213" s="161"/>
      <c r="M1213"/>
      <c r="N1213"/>
      <c r="O1213"/>
    </row>
    <row r="1214" spans="1:15" ht="15" customHeight="1">
      <c r="A1214" s="21">
        <v>46351</v>
      </c>
      <c r="B1214" s="166"/>
      <c r="C1214" t="s">
        <v>67</v>
      </c>
      <c r="D1214">
        <v>1</v>
      </c>
      <c r="E1214">
        <v>1</v>
      </c>
      <c r="F1214"/>
      <c r="G1214"/>
      <c r="H1214"/>
      <c r="I1214"/>
      <c r="J1214" s="17">
        <f t="shared" si="18"/>
        <v>7.4</v>
      </c>
      <c r="K1214" s="167"/>
      <c r="L1214" s="161"/>
      <c r="M1214"/>
      <c r="N1214"/>
      <c r="O1214"/>
    </row>
    <row r="1215" spans="1:15" ht="15" customHeight="1">
      <c r="A1215" s="21">
        <v>46352</v>
      </c>
      <c r="B1215" s="166"/>
      <c r="C1215" t="s">
        <v>68</v>
      </c>
      <c r="D1215">
        <v>1</v>
      </c>
      <c r="E1215">
        <v>1</v>
      </c>
      <c r="F1215"/>
      <c r="G1215"/>
      <c r="H1215"/>
      <c r="I1215"/>
      <c r="J1215" s="17">
        <f t="shared" si="18"/>
        <v>7.4</v>
      </c>
      <c r="K1215" s="167"/>
      <c r="L1215" s="161"/>
      <c r="M1215"/>
      <c r="N1215"/>
      <c r="O1215"/>
    </row>
    <row r="1216" spans="1:15" ht="15" customHeight="1">
      <c r="A1216" s="21">
        <v>46353</v>
      </c>
      <c r="B1216" s="166"/>
      <c r="C1216" t="s">
        <v>69</v>
      </c>
      <c r="D1216">
        <v>1</v>
      </c>
      <c r="E1216">
        <v>1</v>
      </c>
      <c r="F1216"/>
      <c r="G1216"/>
      <c r="H1216"/>
      <c r="I1216"/>
      <c r="J1216" s="17">
        <f t="shared" si="18"/>
        <v>7.4</v>
      </c>
      <c r="K1216" s="167"/>
      <c r="L1216" s="161"/>
      <c r="M1216"/>
      <c r="N1216"/>
      <c r="O1216"/>
    </row>
    <row r="1217" spans="1:15" ht="15" customHeight="1">
      <c r="A1217" s="21">
        <v>46354</v>
      </c>
      <c r="B1217" s="166"/>
      <c r="C1217" s="14" t="s">
        <v>70</v>
      </c>
      <c r="D1217"/>
      <c r="E1217"/>
      <c r="F1217"/>
      <c r="G1217"/>
      <c r="H1217">
        <v>1</v>
      </c>
      <c r="I1217"/>
      <c r="J1217" s="17" t="str">
        <f t="shared" si="18"/>
        <v/>
      </c>
      <c r="K1217" s="167"/>
      <c r="L1217" s="161"/>
      <c r="M1217"/>
      <c r="N1217"/>
      <c r="O1217"/>
    </row>
    <row r="1218" spans="1:15" ht="15" customHeight="1">
      <c r="A1218" s="21">
        <v>46355</v>
      </c>
      <c r="B1218" s="166"/>
      <c r="C1218" s="14" t="s">
        <v>71</v>
      </c>
      <c r="D1218"/>
      <c r="E1218"/>
      <c r="F1218"/>
      <c r="G1218"/>
      <c r="H1218">
        <v>1</v>
      </c>
      <c r="I1218"/>
      <c r="J1218" s="17" t="str">
        <f t="shared" ref="J1218:J1281" si="19">IF(D1218=1,7.4,"")</f>
        <v/>
      </c>
      <c r="K1218" s="167"/>
      <c r="L1218" s="161"/>
      <c r="M1218"/>
      <c r="N1218"/>
      <c r="O1218"/>
    </row>
    <row r="1219" spans="1:15" ht="15" customHeight="1">
      <c r="A1219" s="21">
        <v>46356</v>
      </c>
      <c r="B1219" s="166">
        <v>49</v>
      </c>
      <c r="C1219" t="s">
        <v>72</v>
      </c>
      <c r="D1219">
        <v>1</v>
      </c>
      <c r="E1219">
        <v>1</v>
      </c>
      <c r="F1219"/>
      <c r="G1219"/>
      <c r="H1219"/>
      <c r="I1219"/>
      <c r="J1219" s="17">
        <f t="shared" si="19"/>
        <v>7.4</v>
      </c>
      <c r="K1219" s="167"/>
      <c r="L1219" s="161"/>
      <c r="M1219"/>
      <c r="N1219"/>
      <c r="O1219"/>
    </row>
    <row r="1220" spans="1:15" ht="15" customHeight="1">
      <c r="A1220" s="21">
        <v>46357</v>
      </c>
      <c r="B1220" s="166"/>
      <c r="C1220" t="s">
        <v>66</v>
      </c>
      <c r="D1220">
        <v>1</v>
      </c>
      <c r="E1220">
        <v>1</v>
      </c>
      <c r="F1220"/>
      <c r="G1220"/>
      <c r="H1220"/>
      <c r="I1220"/>
      <c r="J1220" s="17">
        <f t="shared" si="19"/>
        <v>7.4</v>
      </c>
      <c r="K1220" s="167"/>
      <c r="L1220" s="161"/>
      <c r="M1220"/>
      <c r="N1220"/>
      <c r="O1220"/>
    </row>
    <row r="1221" spans="1:15" ht="15" customHeight="1">
      <c r="A1221" s="21">
        <v>46358</v>
      </c>
      <c r="B1221" s="166"/>
      <c r="C1221" t="s">
        <v>67</v>
      </c>
      <c r="D1221">
        <v>1</v>
      </c>
      <c r="E1221">
        <v>1</v>
      </c>
      <c r="F1221"/>
      <c r="G1221"/>
      <c r="H1221"/>
      <c r="I1221"/>
      <c r="J1221" s="17">
        <f t="shared" si="19"/>
        <v>7.4</v>
      </c>
      <c r="K1221" s="167"/>
      <c r="L1221" s="161"/>
      <c r="M1221"/>
      <c r="N1221"/>
      <c r="O1221"/>
    </row>
    <row r="1222" spans="1:15" ht="15" customHeight="1">
      <c r="A1222" s="21">
        <v>46359</v>
      </c>
      <c r="B1222" s="166"/>
      <c r="C1222" t="s">
        <v>68</v>
      </c>
      <c r="D1222">
        <v>1</v>
      </c>
      <c r="E1222">
        <v>1</v>
      </c>
      <c r="F1222"/>
      <c r="G1222"/>
      <c r="H1222"/>
      <c r="I1222"/>
      <c r="J1222" s="17">
        <f t="shared" si="19"/>
        <v>7.4</v>
      </c>
      <c r="K1222" s="167"/>
      <c r="L1222" s="161"/>
      <c r="M1222"/>
      <c r="N1222"/>
      <c r="O1222"/>
    </row>
    <row r="1223" spans="1:15" ht="15" customHeight="1">
      <c r="A1223" s="21">
        <v>46360</v>
      </c>
      <c r="B1223" s="166"/>
      <c r="C1223" t="s">
        <v>69</v>
      </c>
      <c r="D1223">
        <v>1</v>
      </c>
      <c r="E1223">
        <v>1</v>
      </c>
      <c r="F1223"/>
      <c r="G1223"/>
      <c r="H1223"/>
      <c r="I1223"/>
      <c r="J1223" s="17">
        <f t="shared" si="19"/>
        <v>7.4</v>
      </c>
      <c r="K1223" s="167"/>
      <c r="L1223" s="161"/>
      <c r="M1223"/>
      <c r="N1223"/>
      <c r="O1223"/>
    </row>
    <row r="1224" spans="1:15" ht="15" customHeight="1">
      <c r="A1224" s="21">
        <v>46361</v>
      </c>
      <c r="B1224" s="166"/>
      <c r="C1224" s="14" t="s">
        <v>70</v>
      </c>
      <c r="D1224"/>
      <c r="E1224"/>
      <c r="F1224"/>
      <c r="G1224"/>
      <c r="H1224">
        <v>1</v>
      </c>
      <c r="I1224"/>
      <c r="J1224" s="17" t="str">
        <f t="shared" si="19"/>
        <v/>
      </c>
      <c r="K1224" s="167"/>
      <c r="L1224" s="161"/>
      <c r="M1224"/>
      <c r="N1224"/>
      <c r="O1224"/>
    </row>
    <row r="1225" spans="1:15" ht="15" customHeight="1">
      <c r="A1225" s="21">
        <v>46362</v>
      </c>
      <c r="B1225" s="166"/>
      <c r="C1225" s="14" t="s">
        <v>71</v>
      </c>
      <c r="D1225"/>
      <c r="E1225"/>
      <c r="F1225"/>
      <c r="G1225"/>
      <c r="H1225">
        <v>1</v>
      </c>
      <c r="I1225"/>
      <c r="J1225" s="17" t="str">
        <f t="shared" si="19"/>
        <v/>
      </c>
      <c r="K1225" s="167"/>
      <c r="L1225" s="161"/>
      <c r="M1225"/>
      <c r="N1225"/>
      <c r="O1225"/>
    </row>
    <row r="1226" spans="1:15" ht="15" customHeight="1">
      <c r="A1226" s="21">
        <v>46363</v>
      </c>
      <c r="B1226" s="166">
        <v>50</v>
      </c>
      <c r="C1226" t="s">
        <v>72</v>
      </c>
      <c r="D1226">
        <v>1</v>
      </c>
      <c r="E1226">
        <v>1</v>
      </c>
      <c r="F1226"/>
      <c r="G1226"/>
      <c r="H1226"/>
      <c r="I1226"/>
      <c r="J1226" s="17">
        <f t="shared" si="19"/>
        <v>7.4</v>
      </c>
      <c r="K1226" s="167"/>
      <c r="L1226" s="161"/>
      <c r="M1226"/>
      <c r="N1226"/>
      <c r="O1226"/>
    </row>
    <row r="1227" spans="1:15" ht="15" customHeight="1">
      <c r="A1227" s="21">
        <v>46364</v>
      </c>
      <c r="B1227" s="166"/>
      <c r="C1227" t="s">
        <v>66</v>
      </c>
      <c r="D1227">
        <v>1</v>
      </c>
      <c r="E1227">
        <v>1</v>
      </c>
      <c r="F1227"/>
      <c r="G1227"/>
      <c r="H1227"/>
      <c r="I1227"/>
      <c r="J1227" s="17">
        <f t="shared" si="19"/>
        <v>7.4</v>
      </c>
      <c r="K1227" s="167"/>
      <c r="L1227" s="161"/>
      <c r="M1227"/>
      <c r="N1227"/>
      <c r="O1227"/>
    </row>
    <row r="1228" spans="1:15" ht="15" customHeight="1">
      <c r="A1228" s="21">
        <v>46365</v>
      </c>
      <c r="B1228" s="166"/>
      <c r="C1228" t="s">
        <v>67</v>
      </c>
      <c r="D1228">
        <v>1</v>
      </c>
      <c r="E1228">
        <v>1</v>
      </c>
      <c r="F1228"/>
      <c r="G1228"/>
      <c r="H1228"/>
      <c r="I1228"/>
      <c r="J1228" s="17">
        <f t="shared" si="19"/>
        <v>7.4</v>
      </c>
      <c r="K1228" s="167"/>
      <c r="L1228" s="161"/>
      <c r="M1228"/>
      <c r="N1228"/>
      <c r="O1228"/>
    </row>
    <row r="1229" spans="1:15" ht="15" customHeight="1">
      <c r="A1229" s="21">
        <v>46366</v>
      </c>
      <c r="B1229" s="166"/>
      <c r="C1229" t="s">
        <v>68</v>
      </c>
      <c r="D1229">
        <v>1</v>
      </c>
      <c r="E1229">
        <v>1</v>
      </c>
      <c r="F1229"/>
      <c r="G1229"/>
      <c r="H1229"/>
      <c r="I1229"/>
      <c r="J1229" s="17">
        <f t="shared" si="19"/>
        <v>7.4</v>
      </c>
      <c r="K1229" s="167"/>
      <c r="L1229" s="161"/>
      <c r="M1229"/>
      <c r="N1229"/>
      <c r="O1229"/>
    </row>
    <row r="1230" spans="1:15" ht="15" customHeight="1">
      <c r="A1230" s="21">
        <v>46367</v>
      </c>
      <c r="B1230" s="166"/>
      <c r="C1230" t="s">
        <v>69</v>
      </c>
      <c r="D1230">
        <v>1</v>
      </c>
      <c r="E1230">
        <v>1</v>
      </c>
      <c r="F1230"/>
      <c r="G1230"/>
      <c r="H1230"/>
      <c r="I1230"/>
      <c r="J1230" s="17">
        <f t="shared" si="19"/>
        <v>7.4</v>
      </c>
      <c r="K1230" s="167"/>
      <c r="L1230" s="161"/>
      <c r="M1230"/>
      <c r="N1230"/>
      <c r="O1230"/>
    </row>
    <row r="1231" spans="1:15" ht="15" customHeight="1">
      <c r="A1231" s="21">
        <v>46368</v>
      </c>
      <c r="B1231" s="166"/>
      <c r="C1231" s="14" t="s">
        <v>70</v>
      </c>
      <c r="D1231"/>
      <c r="E1231"/>
      <c r="F1231"/>
      <c r="G1231"/>
      <c r="H1231">
        <v>1</v>
      </c>
      <c r="I1231"/>
      <c r="J1231" s="17" t="str">
        <f t="shared" si="19"/>
        <v/>
      </c>
      <c r="K1231" s="167"/>
      <c r="L1231" s="161"/>
      <c r="M1231"/>
      <c r="N1231"/>
      <c r="O1231"/>
    </row>
    <row r="1232" spans="1:15" ht="15" customHeight="1">
      <c r="A1232" s="21">
        <v>46369</v>
      </c>
      <c r="B1232" s="166"/>
      <c r="C1232" s="14" t="s">
        <v>71</v>
      </c>
      <c r="D1232"/>
      <c r="E1232"/>
      <c r="F1232"/>
      <c r="G1232"/>
      <c r="H1232">
        <v>1</v>
      </c>
      <c r="I1232"/>
      <c r="J1232" s="17" t="str">
        <f t="shared" si="19"/>
        <v/>
      </c>
      <c r="K1232" s="167"/>
      <c r="L1232" s="161"/>
      <c r="M1232"/>
      <c r="N1232"/>
      <c r="O1232"/>
    </row>
    <row r="1233" spans="1:15" ht="15" customHeight="1">
      <c r="A1233" s="21">
        <v>46370</v>
      </c>
      <c r="B1233" s="166">
        <v>51</v>
      </c>
      <c r="C1233" t="s">
        <v>72</v>
      </c>
      <c r="D1233">
        <v>1</v>
      </c>
      <c r="E1233">
        <v>1</v>
      </c>
      <c r="F1233"/>
      <c r="G1233"/>
      <c r="H1233"/>
      <c r="I1233"/>
      <c r="J1233" s="17">
        <f t="shared" si="19"/>
        <v>7.4</v>
      </c>
      <c r="K1233" s="167"/>
      <c r="L1233" s="161"/>
      <c r="M1233"/>
      <c r="N1233"/>
      <c r="O1233"/>
    </row>
    <row r="1234" spans="1:15" ht="15" customHeight="1">
      <c r="A1234" s="21">
        <v>46371</v>
      </c>
      <c r="B1234" s="166"/>
      <c r="C1234" t="s">
        <v>66</v>
      </c>
      <c r="D1234">
        <v>1</v>
      </c>
      <c r="E1234">
        <v>1</v>
      </c>
      <c r="F1234"/>
      <c r="G1234"/>
      <c r="H1234"/>
      <c r="I1234"/>
      <c r="J1234" s="17">
        <f t="shared" si="19"/>
        <v>7.4</v>
      </c>
      <c r="K1234" s="167"/>
      <c r="L1234" s="161"/>
      <c r="M1234"/>
      <c r="N1234"/>
      <c r="O1234"/>
    </row>
    <row r="1235" spans="1:15" ht="15" customHeight="1">
      <c r="A1235" s="21">
        <v>46372</v>
      </c>
      <c r="B1235" s="166"/>
      <c r="C1235" t="s">
        <v>67</v>
      </c>
      <c r="D1235">
        <v>1</v>
      </c>
      <c r="E1235">
        <v>1</v>
      </c>
      <c r="F1235"/>
      <c r="G1235"/>
      <c r="H1235"/>
      <c r="I1235"/>
      <c r="J1235" s="17">
        <f t="shared" si="19"/>
        <v>7.4</v>
      </c>
      <c r="K1235" s="167"/>
      <c r="L1235" s="161"/>
      <c r="M1235"/>
      <c r="N1235"/>
      <c r="O1235"/>
    </row>
    <row r="1236" spans="1:15" ht="15" customHeight="1">
      <c r="A1236" s="21">
        <v>46373</v>
      </c>
      <c r="B1236" s="166"/>
      <c r="C1236" t="s">
        <v>68</v>
      </c>
      <c r="D1236">
        <v>1</v>
      </c>
      <c r="E1236">
        <v>1</v>
      </c>
      <c r="F1236"/>
      <c r="G1236"/>
      <c r="H1236"/>
      <c r="I1236"/>
      <c r="J1236" s="17">
        <f t="shared" si="19"/>
        <v>7.4</v>
      </c>
      <c r="K1236" s="167"/>
      <c r="L1236" s="161"/>
      <c r="M1236"/>
      <c r="N1236"/>
      <c r="O1236"/>
    </row>
    <row r="1237" spans="1:15" ht="15" customHeight="1">
      <c r="A1237" s="21">
        <v>46374</v>
      </c>
      <c r="B1237" s="166"/>
      <c r="C1237" t="s">
        <v>69</v>
      </c>
      <c r="D1237">
        <v>1</v>
      </c>
      <c r="E1237">
        <v>1</v>
      </c>
      <c r="F1237"/>
      <c r="G1237"/>
      <c r="H1237"/>
      <c r="I1237"/>
      <c r="J1237" s="17">
        <f t="shared" si="19"/>
        <v>7.4</v>
      </c>
      <c r="K1237" s="167"/>
      <c r="L1237" s="161"/>
      <c r="M1237"/>
      <c r="N1237"/>
      <c r="O1237"/>
    </row>
    <row r="1238" spans="1:15" ht="15" customHeight="1">
      <c r="A1238" s="21">
        <v>46375</v>
      </c>
      <c r="B1238" s="166"/>
      <c r="C1238" s="14" t="s">
        <v>70</v>
      </c>
      <c r="D1238"/>
      <c r="E1238"/>
      <c r="F1238"/>
      <c r="G1238"/>
      <c r="H1238">
        <v>1</v>
      </c>
      <c r="I1238"/>
      <c r="J1238" s="17" t="str">
        <f t="shared" si="19"/>
        <v/>
      </c>
      <c r="K1238" s="167"/>
      <c r="L1238" s="161"/>
      <c r="M1238"/>
      <c r="N1238"/>
      <c r="O1238"/>
    </row>
    <row r="1239" spans="1:15" ht="15" customHeight="1">
      <c r="A1239" s="21">
        <v>46376</v>
      </c>
      <c r="B1239" s="166"/>
      <c r="C1239" s="14" t="s">
        <v>71</v>
      </c>
      <c r="D1239"/>
      <c r="E1239"/>
      <c r="F1239"/>
      <c r="G1239"/>
      <c r="H1239">
        <v>1</v>
      </c>
      <c r="I1239"/>
      <c r="J1239" s="17" t="str">
        <f t="shared" si="19"/>
        <v/>
      </c>
      <c r="K1239" s="167"/>
      <c r="L1239" s="161"/>
      <c r="M1239"/>
      <c r="N1239"/>
      <c r="O1239"/>
    </row>
    <row r="1240" spans="1:15" ht="15" customHeight="1">
      <c r="A1240" s="21">
        <v>46377</v>
      </c>
      <c r="B1240" s="166">
        <v>52</v>
      </c>
      <c r="C1240" t="s">
        <v>72</v>
      </c>
      <c r="D1240">
        <v>1</v>
      </c>
      <c r="E1240">
        <v>1</v>
      </c>
      <c r="F1240"/>
      <c r="G1240"/>
      <c r="H1240"/>
      <c r="I1240"/>
      <c r="J1240" s="17">
        <f t="shared" si="19"/>
        <v>7.4</v>
      </c>
      <c r="K1240" s="167"/>
      <c r="L1240" s="161"/>
      <c r="M1240"/>
      <c r="N1240"/>
      <c r="O1240"/>
    </row>
    <row r="1241" spans="1:15" ht="15" customHeight="1">
      <c r="A1241" s="21">
        <v>46378</v>
      </c>
      <c r="B1241" s="166"/>
      <c r="C1241" t="s">
        <v>66</v>
      </c>
      <c r="D1241">
        <v>1</v>
      </c>
      <c r="E1241">
        <v>1</v>
      </c>
      <c r="F1241"/>
      <c r="G1241"/>
      <c r="H1241"/>
      <c r="I1241"/>
      <c r="J1241" s="17">
        <f t="shared" si="19"/>
        <v>7.4</v>
      </c>
      <c r="K1241" s="167"/>
      <c r="L1241" s="161"/>
      <c r="M1241"/>
      <c r="N1241"/>
      <c r="O1241"/>
    </row>
    <row r="1242" spans="1:15" ht="15" customHeight="1">
      <c r="A1242" s="21">
        <v>46379</v>
      </c>
      <c r="B1242" s="166"/>
      <c r="C1242" t="s">
        <v>67</v>
      </c>
      <c r="D1242">
        <v>1</v>
      </c>
      <c r="E1242"/>
      <c r="F1242"/>
      <c r="G1242"/>
      <c r="H1242"/>
      <c r="I1242"/>
      <c r="J1242" s="17">
        <f t="shared" si="19"/>
        <v>7.4</v>
      </c>
      <c r="K1242" s="167"/>
      <c r="L1242" s="161"/>
      <c r="M1242"/>
      <c r="N1242"/>
      <c r="O1242"/>
    </row>
    <row r="1243" spans="1:15" ht="15" customHeight="1">
      <c r="A1243" s="21">
        <v>46380</v>
      </c>
      <c r="B1243" s="166"/>
      <c r="C1243" t="s">
        <v>68</v>
      </c>
      <c r="D1243"/>
      <c r="E1243"/>
      <c r="F1243">
        <v>1</v>
      </c>
      <c r="G1243"/>
      <c r="H1243"/>
      <c r="I1243"/>
      <c r="J1243" s="17" t="str">
        <f t="shared" si="19"/>
        <v/>
      </c>
      <c r="K1243" s="167"/>
      <c r="L1243" s="161"/>
      <c r="M1243"/>
      <c r="N1243"/>
      <c r="O1243"/>
    </row>
    <row r="1244" spans="1:15" ht="15" customHeight="1">
      <c r="A1244" s="21">
        <v>46381</v>
      </c>
      <c r="B1244" s="166"/>
      <c r="C1244" t="s">
        <v>69</v>
      </c>
      <c r="D1244"/>
      <c r="E1244"/>
      <c r="F1244"/>
      <c r="G1244">
        <v>1</v>
      </c>
      <c r="H1244"/>
      <c r="I1244"/>
      <c r="J1244" s="17" t="str">
        <f t="shared" si="19"/>
        <v/>
      </c>
      <c r="K1244" s="167"/>
      <c r="L1244" s="161"/>
      <c r="M1244"/>
      <c r="N1244"/>
      <c r="O1244"/>
    </row>
    <row r="1245" spans="1:15" ht="15" customHeight="1">
      <c r="A1245" s="21">
        <v>46382</v>
      </c>
      <c r="B1245" s="166"/>
      <c r="C1245" s="14" t="s">
        <v>70</v>
      </c>
      <c r="D1245"/>
      <c r="E1245"/>
      <c r="F1245"/>
      <c r="G1245">
        <v>1</v>
      </c>
      <c r="H1245">
        <v>1</v>
      </c>
      <c r="I1245"/>
      <c r="J1245" s="17" t="str">
        <f t="shared" si="19"/>
        <v/>
      </c>
      <c r="K1245" s="167"/>
      <c r="L1245" s="161"/>
      <c r="M1245"/>
      <c r="N1245"/>
      <c r="O1245"/>
    </row>
    <row r="1246" spans="1:15" ht="15" customHeight="1">
      <c r="A1246" s="21">
        <v>46383</v>
      </c>
      <c r="B1246" s="166"/>
      <c r="C1246" s="14" t="s">
        <v>71</v>
      </c>
      <c r="D1246"/>
      <c r="E1246"/>
      <c r="F1246"/>
      <c r="G1246"/>
      <c r="H1246">
        <v>1</v>
      </c>
      <c r="I1246"/>
      <c r="J1246" s="17" t="str">
        <f t="shared" si="19"/>
        <v/>
      </c>
      <c r="K1246" s="167"/>
      <c r="L1246" s="161"/>
      <c r="M1246"/>
      <c r="N1246"/>
      <c r="O1246"/>
    </row>
    <row r="1247" spans="1:15" ht="15" customHeight="1">
      <c r="A1247" s="21">
        <v>46384</v>
      </c>
      <c r="B1247" s="166">
        <v>53</v>
      </c>
      <c r="C1247" t="s">
        <v>72</v>
      </c>
      <c r="D1247"/>
      <c r="E1247"/>
      <c r="F1247">
        <v>1</v>
      </c>
      <c r="G1247"/>
      <c r="H1247"/>
      <c r="I1247"/>
      <c r="J1247" s="17" t="str">
        <f t="shared" si="19"/>
        <v/>
      </c>
      <c r="K1247" s="167"/>
      <c r="L1247" s="161"/>
      <c r="M1247"/>
      <c r="N1247"/>
      <c r="O1247"/>
    </row>
    <row r="1248" spans="1:15" ht="15" customHeight="1">
      <c r="A1248" s="21">
        <v>46385</v>
      </c>
      <c r="B1248" s="166"/>
      <c r="C1248" t="s">
        <v>66</v>
      </c>
      <c r="D1248"/>
      <c r="E1248"/>
      <c r="F1248">
        <v>1</v>
      </c>
      <c r="G1248"/>
      <c r="H1248"/>
      <c r="I1248"/>
      <c r="J1248" s="17" t="str">
        <f t="shared" si="19"/>
        <v/>
      </c>
      <c r="K1248" s="167"/>
      <c r="L1248" s="161"/>
      <c r="M1248"/>
      <c r="N1248"/>
      <c r="O1248"/>
    </row>
    <row r="1249" spans="1:15" ht="15" customHeight="1">
      <c r="A1249" s="21">
        <v>46386</v>
      </c>
      <c r="B1249" s="166"/>
      <c r="C1249" t="s">
        <v>67</v>
      </c>
      <c r="D1249"/>
      <c r="E1249"/>
      <c r="F1249">
        <v>1</v>
      </c>
      <c r="G1249"/>
      <c r="H1249"/>
      <c r="I1249"/>
      <c r="J1249" s="17" t="str">
        <f t="shared" si="19"/>
        <v/>
      </c>
      <c r="K1249" s="167"/>
      <c r="L1249" s="161"/>
      <c r="M1249"/>
      <c r="N1249"/>
      <c r="O1249"/>
    </row>
    <row r="1250" spans="1:15" ht="15" customHeight="1">
      <c r="A1250" s="21">
        <v>46387</v>
      </c>
      <c r="B1250" s="166"/>
      <c r="C1250" t="s">
        <v>68</v>
      </c>
      <c r="D1250"/>
      <c r="E1250"/>
      <c r="F1250">
        <v>1</v>
      </c>
      <c r="G1250"/>
      <c r="H1250"/>
      <c r="I1250"/>
      <c r="J1250" s="17" t="str">
        <f t="shared" si="19"/>
        <v/>
      </c>
      <c r="K1250" s="167"/>
      <c r="L1250" s="161"/>
      <c r="M1250"/>
      <c r="N1250"/>
      <c r="O1250"/>
    </row>
    <row r="1251" spans="1:15" ht="15" customHeight="1">
      <c r="A1251" s="21">
        <v>46388</v>
      </c>
      <c r="B1251" s="166"/>
      <c r="C1251" t="s">
        <v>69</v>
      </c>
      <c r="D1251">
        <v>1</v>
      </c>
      <c r="E1251">
        <v>1</v>
      </c>
      <c r="F1251"/>
      <c r="G1251">
        <v>1</v>
      </c>
      <c r="H1251"/>
      <c r="I1251"/>
      <c r="J1251" s="17">
        <f t="shared" si="19"/>
        <v>7.4</v>
      </c>
      <c r="K1251" s="167"/>
      <c r="L1251" s="161"/>
      <c r="M1251"/>
      <c r="N1251"/>
      <c r="O1251"/>
    </row>
    <row r="1252" spans="1:15" ht="15" customHeight="1">
      <c r="A1252" s="21">
        <v>46389</v>
      </c>
      <c r="B1252" s="166"/>
      <c r="C1252" s="14" t="s">
        <v>70</v>
      </c>
      <c r="D1252"/>
      <c r="E1252"/>
      <c r="F1252"/>
      <c r="G1252"/>
      <c r="H1252">
        <v>1</v>
      </c>
      <c r="I1252"/>
      <c r="J1252" s="17" t="str">
        <f t="shared" si="19"/>
        <v/>
      </c>
      <c r="K1252" s="167"/>
      <c r="L1252" s="161"/>
      <c r="M1252"/>
      <c r="N1252"/>
      <c r="O1252"/>
    </row>
    <row r="1253" spans="1:15" ht="15" customHeight="1">
      <c r="A1253" s="21">
        <v>46390</v>
      </c>
      <c r="B1253" s="166"/>
      <c r="C1253" s="14" t="s">
        <v>71</v>
      </c>
      <c r="D1253"/>
      <c r="E1253"/>
      <c r="F1253"/>
      <c r="G1253"/>
      <c r="H1253">
        <v>1</v>
      </c>
      <c r="I1253"/>
      <c r="J1253" s="17" t="str">
        <f t="shared" si="19"/>
        <v/>
      </c>
      <c r="K1253" s="167"/>
      <c r="L1253" s="161"/>
      <c r="M1253"/>
      <c r="N1253"/>
      <c r="O1253"/>
    </row>
    <row r="1254" spans="1:15" ht="15" customHeight="1">
      <c r="A1254" s="21">
        <v>46391</v>
      </c>
      <c r="B1254" s="166">
        <v>1</v>
      </c>
      <c r="C1254" t="s">
        <v>72</v>
      </c>
      <c r="D1254">
        <v>1</v>
      </c>
      <c r="E1254">
        <v>1</v>
      </c>
      <c r="F1254"/>
      <c r="G1254"/>
      <c r="H1254"/>
      <c r="I1254"/>
      <c r="J1254" s="17">
        <f t="shared" si="19"/>
        <v>7.4</v>
      </c>
      <c r="K1254" s="167"/>
      <c r="L1254" s="161"/>
      <c r="M1254"/>
      <c r="N1254"/>
      <c r="O1254"/>
    </row>
    <row r="1255" spans="1:15" ht="15" customHeight="1">
      <c r="A1255" s="21">
        <v>46392</v>
      </c>
      <c r="B1255" s="166"/>
      <c r="C1255" t="s">
        <v>66</v>
      </c>
      <c r="D1255">
        <v>1</v>
      </c>
      <c r="E1255">
        <v>1</v>
      </c>
      <c r="F1255"/>
      <c r="G1255"/>
      <c r="H1255"/>
      <c r="I1255"/>
      <c r="J1255" s="17">
        <f t="shared" si="19"/>
        <v>7.4</v>
      </c>
      <c r="K1255" s="167"/>
      <c r="L1255" s="161"/>
      <c r="M1255"/>
      <c r="N1255"/>
      <c r="O1255"/>
    </row>
    <row r="1256" spans="1:15" ht="15" customHeight="1">
      <c r="A1256" s="21">
        <v>46393</v>
      </c>
      <c r="B1256" s="166"/>
      <c r="C1256" t="s">
        <v>67</v>
      </c>
      <c r="D1256">
        <v>1</v>
      </c>
      <c r="E1256">
        <v>1</v>
      </c>
      <c r="F1256"/>
      <c r="G1256"/>
      <c r="H1256"/>
      <c r="I1256"/>
      <c r="J1256" s="17">
        <f t="shared" si="19"/>
        <v>7.4</v>
      </c>
      <c r="K1256" s="167"/>
      <c r="L1256" s="161"/>
      <c r="M1256"/>
      <c r="N1256"/>
      <c r="O1256"/>
    </row>
    <row r="1257" spans="1:15" ht="15" customHeight="1">
      <c r="A1257" s="21">
        <v>46394</v>
      </c>
      <c r="B1257" s="166"/>
      <c r="C1257" t="s">
        <v>68</v>
      </c>
      <c r="D1257">
        <v>1</v>
      </c>
      <c r="E1257">
        <v>1</v>
      </c>
      <c r="F1257"/>
      <c r="G1257"/>
      <c r="H1257"/>
      <c r="I1257"/>
      <c r="J1257" s="17">
        <f t="shared" si="19"/>
        <v>7.4</v>
      </c>
      <c r="K1257" s="167"/>
      <c r="L1257" s="161"/>
      <c r="M1257"/>
      <c r="N1257"/>
      <c r="O1257"/>
    </row>
    <row r="1258" spans="1:15" ht="15" customHeight="1">
      <c r="A1258" s="21">
        <v>46395</v>
      </c>
      <c r="B1258" s="166"/>
      <c r="C1258" t="s">
        <v>69</v>
      </c>
      <c r="D1258">
        <v>1</v>
      </c>
      <c r="E1258">
        <v>1</v>
      </c>
      <c r="F1258"/>
      <c r="G1258"/>
      <c r="H1258"/>
      <c r="I1258"/>
      <c r="J1258" s="17">
        <f t="shared" si="19"/>
        <v>7.4</v>
      </c>
      <c r="K1258" s="167"/>
      <c r="L1258" s="161"/>
      <c r="M1258"/>
      <c r="N1258"/>
      <c r="O1258"/>
    </row>
    <row r="1259" spans="1:15" ht="15" customHeight="1">
      <c r="A1259" s="21">
        <v>46396</v>
      </c>
      <c r="B1259" s="166"/>
      <c r="C1259" s="14" t="s">
        <v>70</v>
      </c>
      <c r="D1259"/>
      <c r="E1259"/>
      <c r="F1259"/>
      <c r="G1259"/>
      <c r="H1259">
        <v>1</v>
      </c>
      <c r="I1259"/>
      <c r="J1259" s="17" t="str">
        <f t="shared" si="19"/>
        <v/>
      </c>
      <c r="K1259" s="167"/>
      <c r="L1259" s="161"/>
      <c r="M1259"/>
      <c r="N1259"/>
      <c r="O1259"/>
    </row>
    <row r="1260" spans="1:15" ht="15" customHeight="1">
      <c r="A1260" s="21">
        <v>46397</v>
      </c>
      <c r="B1260" s="166"/>
      <c r="C1260" s="14" t="s">
        <v>71</v>
      </c>
      <c r="D1260"/>
      <c r="E1260"/>
      <c r="F1260"/>
      <c r="G1260"/>
      <c r="H1260">
        <v>1</v>
      </c>
      <c r="I1260"/>
      <c r="J1260" s="17" t="str">
        <f t="shared" si="19"/>
        <v/>
      </c>
      <c r="K1260" s="167"/>
      <c r="L1260" s="161"/>
      <c r="M1260"/>
      <c r="N1260"/>
      <c r="O1260"/>
    </row>
    <row r="1261" spans="1:15" ht="15" customHeight="1">
      <c r="A1261" s="21">
        <v>46398</v>
      </c>
      <c r="B1261" s="166">
        <v>2</v>
      </c>
      <c r="C1261" t="s">
        <v>72</v>
      </c>
      <c r="D1261">
        <v>1</v>
      </c>
      <c r="E1261">
        <v>1</v>
      </c>
      <c r="F1261"/>
      <c r="G1261"/>
      <c r="H1261"/>
      <c r="I1261"/>
      <c r="J1261" s="17">
        <f t="shared" si="19"/>
        <v>7.4</v>
      </c>
      <c r="K1261" s="167"/>
      <c r="L1261" s="161"/>
      <c r="M1261"/>
      <c r="N1261"/>
      <c r="O1261"/>
    </row>
    <row r="1262" spans="1:15" ht="15" customHeight="1">
      <c r="A1262" s="21">
        <v>46399</v>
      </c>
      <c r="B1262" s="166"/>
      <c r="C1262" t="s">
        <v>66</v>
      </c>
      <c r="D1262">
        <v>1</v>
      </c>
      <c r="E1262">
        <v>1</v>
      </c>
      <c r="F1262"/>
      <c r="G1262"/>
      <c r="H1262"/>
      <c r="I1262"/>
      <c r="J1262" s="17">
        <f t="shared" si="19"/>
        <v>7.4</v>
      </c>
      <c r="K1262" s="167"/>
      <c r="L1262" s="161"/>
      <c r="M1262"/>
      <c r="N1262"/>
      <c r="O1262"/>
    </row>
    <row r="1263" spans="1:15" ht="15" customHeight="1">
      <c r="A1263" s="21">
        <v>46400</v>
      </c>
      <c r="B1263" s="166"/>
      <c r="C1263" t="s">
        <v>67</v>
      </c>
      <c r="D1263">
        <v>1</v>
      </c>
      <c r="E1263">
        <v>1</v>
      </c>
      <c r="F1263"/>
      <c r="G1263"/>
      <c r="H1263"/>
      <c r="I1263"/>
      <c r="J1263" s="17">
        <f t="shared" si="19"/>
        <v>7.4</v>
      </c>
      <c r="K1263" s="167"/>
      <c r="L1263" s="161"/>
      <c r="M1263"/>
      <c r="N1263"/>
      <c r="O1263"/>
    </row>
    <row r="1264" spans="1:15" ht="15" customHeight="1">
      <c r="A1264" s="21">
        <v>46401</v>
      </c>
      <c r="B1264" s="166"/>
      <c r="C1264" t="s">
        <v>68</v>
      </c>
      <c r="D1264">
        <v>1</v>
      </c>
      <c r="E1264">
        <v>1</v>
      </c>
      <c r="F1264"/>
      <c r="G1264"/>
      <c r="H1264"/>
      <c r="I1264"/>
      <c r="J1264" s="17">
        <f t="shared" si="19"/>
        <v>7.4</v>
      </c>
      <c r="K1264" s="167"/>
      <c r="L1264" s="161"/>
      <c r="M1264"/>
      <c r="N1264"/>
      <c r="O1264"/>
    </row>
    <row r="1265" spans="1:15" ht="15" customHeight="1">
      <c r="A1265" s="21">
        <v>46402</v>
      </c>
      <c r="B1265" s="166"/>
      <c r="C1265" t="s">
        <v>69</v>
      </c>
      <c r="D1265">
        <v>1</v>
      </c>
      <c r="E1265">
        <v>1</v>
      </c>
      <c r="F1265"/>
      <c r="G1265"/>
      <c r="H1265"/>
      <c r="I1265"/>
      <c r="J1265" s="17">
        <f t="shared" si="19"/>
        <v>7.4</v>
      </c>
      <c r="K1265" s="167"/>
      <c r="L1265" s="161"/>
      <c r="M1265"/>
      <c r="N1265"/>
      <c r="O1265"/>
    </row>
    <row r="1266" spans="1:15" ht="15" customHeight="1">
      <c r="A1266" s="21">
        <v>46403</v>
      </c>
      <c r="B1266" s="166"/>
      <c r="C1266" s="14" t="s">
        <v>70</v>
      </c>
      <c r="D1266"/>
      <c r="E1266"/>
      <c r="F1266"/>
      <c r="G1266"/>
      <c r="H1266">
        <v>1</v>
      </c>
      <c r="I1266"/>
      <c r="J1266" s="17" t="str">
        <f t="shared" si="19"/>
        <v/>
      </c>
      <c r="K1266" s="167"/>
      <c r="L1266" s="161"/>
      <c r="M1266"/>
      <c r="N1266"/>
      <c r="O1266"/>
    </row>
    <row r="1267" spans="1:15" ht="15" customHeight="1">
      <c r="A1267" s="21">
        <v>46404</v>
      </c>
      <c r="B1267" s="166"/>
      <c r="C1267" s="14" t="s">
        <v>71</v>
      </c>
      <c r="D1267"/>
      <c r="E1267"/>
      <c r="F1267"/>
      <c r="G1267"/>
      <c r="H1267">
        <v>1</v>
      </c>
      <c r="I1267"/>
      <c r="J1267" s="17" t="str">
        <f t="shared" si="19"/>
        <v/>
      </c>
      <c r="K1267" s="167"/>
      <c r="L1267" s="161"/>
      <c r="M1267"/>
      <c r="N1267"/>
      <c r="O1267"/>
    </row>
    <row r="1268" spans="1:15" ht="15" customHeight="1">
      <c r="A1268" s="21">
        <v>46405</v>
      </c>
      <c r="B1268" s="166">
        <v>3</v>
      </c>
      <c r="C1268" t="s">
        <v>72</v>
      </c>
      <c r="D1268">
        <v>1</v>
      </c>
      <c r="E1268">
        <v>1</v>
      </c>
      <c r="F1268"/>
      <c r="G1268"/>
      <c r="H1268"/>
      <c r="I1268"/>
      <c r="J1268" s="17">
        <f t="shared" si="19"/>
        <v>7.4</v>
      </c>
      <c r="K1268" s="167"/>
      <c r="L1268" s="161"/>
      <c r="M1268"/>
      <c r="N1268"/>
      <c r="O1268"/>
    </row>
    <row r="1269" spans="1:15" ht="15" customHeight="1">
      <c r="A1269" s="21">
        <v>46406</v>
      </c>
      <c r="B1269" s="166"/>
      <c r="C1269" t="s">
        <v>66</v>
      </c>
      <c r="D1269">
        <v>1</v>
      </c>
      <c r="E1269">
        <v>1</v>
      </c>
      <c r="F1269"/>
      <c r="G1269"/>
      <c r="H1269"/>
      <c r="I1269"/>
      <c r="J1269" s="17">
        <f t="shared" si="19"/>
        <v>7.4</v>
      </c>
      <c r="K1269" s="167"/>
      <c r="L1269" s="161"/>
      <c r="M1269"/>
      <c r="N1269"/>
      <c r="O1269"/>
    </row>
    <row r="1270" spans="1:15" ht="15" customHeight="1">
      <c r="A1270" s="21">
        <v>46407</v>
      </c>
      <c r="B1270" s="166"/>
      <c r="C1270" t="s">
        <v>67</v>
      </c>
      <c r="D1270">
        <v>1</v>
      </c>
      <c r="E1270">
        <v>1</v>
      </c>
      <c r="F1270"/>
      <c r="G1270"/>
      <c r="H1270"/>
      <c r="I1270"/>
      <c r="J1270" s="17">
        <f t="shared" si="19"/>
        <v>7.4</v>
      </c>
      <c r="K1270" s="167"/>
      <c r="L1270" s="161"/>
      <c r="M1270"/>
      <c r="N1270"/>
      <c r="O1270"/>
    </row>
    <row r="1271" spans="1:15" ht="15" customHeight="1">
      <c r="A1271" s="21">
        <v>46408</v>
      </c>
      <c r="B1271" s="166"/>
      <c r="C1271" t="s">
        <v>68</v>
      </c>
      <c r="D1271">
        <v>1</v>
      </c>
      <c r="E1271">
        <v>1</v>
      </c>
      <c r="F1271"/>
      <c r="G1271"/>
      <c r="H1271"/>
      <c r="I1271"/>
      <c r="J1271" s="17">
        <f t="shared" si="19"/>
        <v>7.4</v>
      </c>
      <c r="K1271" s="167"/>
      <c r="L1271" s="161"/>
      <c r="M1271"/>
      <c r="N1271"/>
      <c r="O1271"/>
    </row>
    <row r="1272" spans="1:15" ht="15" customHeight="1">
      <c r="A1272" s="21">
        <v>46409</v>
      </c>
      <c r="B1272" s="166"/>
      <c r="C1272" t="s">
        <v>69</v>
      </c>
      <c r="D1272">
        <v>1</v>
      </c>
      <c r="E1272">
        <v>1</v>
      </c>
      <c r="F1272"/>
      <c r="G1272"/>
      <c r="H1272"/>
      <c r="I1272"/>
      <c r="J1272" s="17">
        <f t="shared" si="19"/>
        <v>7.4</v>
      </c>
      <c r="K1272" s="167"/>
      <c r="L1272" s="161"/>
      <c r="M1272"/>
      <c r="N1272"/>
      <c r="O1272"/>
    </row>
    <row r="1273" spans="1:15" ht="15" customHeight="1">
      <c r="A1273" s="21">
        <v>46410</v>
      </c>
      <c r="B1273" s="166"/>
      <c r="C1273" s="14" t="s">
        <v>70</v>
      </c>
      <c r="D1273"/>
      <c r="E1273"/>
      <c r="F1273"/>
      <c r="G1273"/>
      <c r="H1273">
        <v>1</v>
      </c>
      <c r="I1273"/>
      <c r="J1273" s="17" t="str">
        <f t="shared" si="19"/>
        <v/>
      </c>
      <c r="K1273" s="167"/>
      <c r="L1273" s="161"/>
      <c r="M1273"/>
      <c r="N1273"/>
      <c r="O1273"/>
    </row>
    <row r="1274" spans="1:15" ht="15" customHeight="1">
      <c r="A1274" s="21">
        <v>46411</v>
      </c>
      <c r="B1274" s="166"/>
      <c r="C1274" s="14" t="s">
        <v>71</v>
      </c>
      <c r="D1274"/>
      <c r="E1274"/>
      <c r="F1274"/>
      <c r="G1274"/>
      <c r="H1274">
        <v>1</v>
      </c>
      <c r="I1274"/>
      <c r="J1274" s="17" t="str">
        <f t="shared" si="19"/>
        <v/>
      </c>
      <c r="K1274" s="167"/>
      <c r="L1274" s="161"/>
      <c r="M1274"/>
      <c r="N1274"/>
      <c r="O1274"/>
    </row>
    <row r="1275" spans="1:15" ht="15" customHeight="1">
      <c r="A1275" s="21">
        <v>46412</v>
      </c>
      <c r="B1275" s="166">
        <v>4</v>
      </c>
      <c r="C1275" t="s">
        <v>72</v>
      </c>
      <c r="D1275">
        <v>1</v>
      </c>
      <c r="E1275">
        <v>1</v>
      </c>
      <c r="F1275"/>
      <c r="G1275"/>
      <c r="H1275"/>
      <c r="I1275"/>
      <c r="J1275" s="17">
        <f t="shared" si="19"/>
        <v>7.4</v>
      </c>
      <c r="K1275" s="167"/>
      <c r="L1275" s="161"/>
      <c r="M1275"/>
      <c r="N1275"/>
      <c r="O1275"/>
    </row>
    <row r="1276" spans="1:15" ht="15" customHeight="1">
      <c r="A1276" s="21">
        <v>46413</v>
      </c>
      <c r="B1276" s="166"/>
      <c r="C1276" t="s">
        <v>66</v>
      </c>
      <c r="D1276">
        <v>1</v>
      </c>
      <c r="E1276">
        <v>1</v>
      </c>
      <c r="F1276"/>
      <c r="G1276"/>
      <c r="H1276"/>
      <c r="I1276"/>
      <c r="J1276" s="17">
        <f t="shared" si="19"/>
        <v>7.4</v>
      </c>
      <c r="K1276" s="167"/>
      <c r="L1276" s="161"/>
      <c r="M1276"/>
      <c r="N1276"/>
      <c r="O1276"/>
    </row>
    <row r="1277" spans="1:15" ht="15" customHeight="1">
      <c r="A1277" s="21">
        <v>46414</v>
      </c>
      <c r="B1277" s="166"/>
      <c r="C1277" t="s">
        <v>67</v>
      </c>
      <c r="D1277">
        <v>1</v>
      </c>
      <c r="E1277">
        <v>1</v>
      </c>
      <c r="F1277"/>
      <c r="G1277"/>
      <c r="H1277"/>
      <c r="I1277"/>
      <c r="J1277" s="17">
        <f t="shared" si="19"/>
        <v>7.4</v>
      </c>
      <c r="K1277" s="167"/>
      <c r="L1277" s="161"/>
      <c r="M1277"/>
      <c r="N1277"/>
      <c r="O1277"/>
    </row>
    <row r="1278" spans="1:15" ht="15" customHeight="1">
      <c r="A1278" s="21">
        <v>46415</v>
      </c>
      <c r="B1278" s="166"/>
      <c r="C1278" t="s">
        <v>68</v>
      </c>
      <c r="D1278">
        <v>1</v>
      </c>
      <c r="E1278">
        <v>1</v>
      </c>
      <c r="F1278"/>
      <c r="G1278"/>
      <c r="H1278"/>
      <c r="I1278"/>
      <c r="J1278" s="17">
        <f t="shared" si="19"/>
        <v>7.4</v>
      </c>
      <c r="K1278" s="167"/>
      <c r="L1278" s="161"/>
      <c r="M1278"/>
      <c r="N1278"/>
      <c r="O1278"/>
    </row>
    <row r="1279" spans="1:15" ht="15" customHeight="1">
      <c r="A1279" s="21">
        <v>46416</v>
      </c>
      <c r="B1279" s="166"/>
      <c r="C1279" t="s">
        <v>69</v>
      </c>
      <c r="D1279">
        <v>1</v>
      </c>
      <c r="E1279">
        <v>1</v>
      </c>
      <c r="F1279"/>
      <c r="G1279"/>
      <c r="H1279"/>
      <c r="I1279"/>
      <c r="J1279" s="17">
        <f t="shared" si="19"/>
        <v>7.4</v>
      </c>
      <c r="K1279" s="167"/>
      <c r="L1279" s="161"/>
      <c r="M1279"/>
      <c r="N1279"/>
      <c r="O1279"/>
    </row>
    <row r="1280" spans="1:15" ht="15" customHeight="1">
      <c r="A1280" s="21">
        <v>46417</v>
      </c>
      <c r="B1280" s="166"/>
      <c r="C1280" s="14" t="s">
        <v>70</v>
      </c>
      <c r="D1280"/>
      <c r="E1280"/>
      <c r="F1280"/>
      <c r="G1280"/>
      <c r="H1280">
        <v>1</v>
      </c>
      <c r="I1280"/>
      <c r="J1280" s="17" t="str">
        <f t="shared" si="19"/>
        <v/>
      </c>
      <c r="K1280" s="167"/>
      <c r="L1280" s="161"/>
      <c r="M1280"/>
      <c r="N1280"/>
      <c r="O1280"/>
    </row>
    <row r="1281" spans="1:15" ht="15" customHeight="1">
      <c r="A1281" s="21">
        <v>46418</v>
      </c>
      <c r="B1281" s="166"/>
      <c r="C1281" s="14" t="s">
        <v>71</v>
      </c>
      <c r="D1281"/>
      <c r="E1281"/>
      <c r="F1281"/>
      <c r="G1281"/>
      <c r="H1281">
        <v>1</v>
      </c>
      <c r="I1281"/>
      <c r="J1281" s="17" t="str">
        <f t="shared" si="19"/>
        <v/>
      </c>
      <c r="K1281" s="167"/>
      <c r="L1281" s="161"/>
      <c r="M1281"/>
      <c r="N1281"/>
      <c r="O1281"/>
    </row>
    <row r="1282" spans="1:15" ht="15" customHeight="1">
      <c r="A1282" s="21">
        <v>46419</v>
      </c>
      <c r="B1282" s="166">
        <v>5</v>
      </c>
      <c r="C1282" t="s">
        <v>72</v>
      </c>
      <c r="D1282">
        <v>1</v>
      </c>
      <c r="E1282">
        <v>1</v>
      </c>
      <c r="F1282"/>
      <c r="G1282"/>
      <c r="H1282"/>
      <c r="I1282"/>
      <c r="J1282" s="17">
        <f t="shared" ref="J1282:J1345" si="20">IF(D1282=1,7.4,"")</f>
        <v>7.4</v>
      </c>
      <c r="K1282" s="167"/>
      <c r="L1282" s="161"/>
      <c r="M1282"/>
      <c r="N1282"/>
      <c r="O1282"/>
    </row>
    <row r="1283" spans="1:15" ht="15" customHeight="1">
      <c r="A1283" s="21">
        <v>46420</v>
      </c>
      <c r="B1283" s="166"/>
      <c r="C1283" t="s">
        <v>66</v>
      </c>
      <c r="D1283">
        <v>1</v>
      </c>
      <c r="E1283">
        <v>1</v>
      </c>
      <c r="F1283"/>
      <c r="G1283"/>
      <c r="H1283"/>
      <c r="I1283"/>
      <c r="J1283" s="17">
        <f t="shared" si="20"/>
        <v>7.4</v>
      </c>
      <c r="K1283" s="167"/>
      <c r="L1283" s="161"/>
      <c r="M1283"/>
      <c r="N1283"/>
      <c r="O1283"/>
    </row>
    <row r="1284" spans="1:15" ht="15" customHeight="1">
      <c r="A1284" s="21">
        <v>46421</v>
      </c>
      <c r="B1284" s="166"/>
      <c r="C1284" t="s">
        <v>67</v>
      </c>
      <c r="D1284">
        <v>1</v>
      </c>
      <c r="E1284">
        <v>1</v>
      </c>
      <c r="F1284"/>
      <c r="G1284"/>
      <c r="H1284"/>
      <c r="I1284"/>
      <c r="J1284" s="17">
        <f t="shared" si="20"/>
        <v>7.4</v>
      </c>
      <c r="K1284" s="167"/>
      <c r="L1284" s="161"/>
      <c r="M1284"/>
      <c r="N1284"/>
      <c r="O1284"/>
    </row>
    <row r="1285" spans="1:15" ht="15" customHeight="1">
      <c r="A1285" s="21">
        <v>46422</v>
      </c>
      <c r="B1285" s="166"/>
      <c r="C1285" t="s">
        <v>68</v>
      </c>
      <c r="D1285">
        <v>1</v>
      </c>
      <c r="E1285">
        <v>1</v>
      </c>
      <c r="F1285"/>
      <c r="G1285"/>
      <c r="H1285"/>
      <c r="I1285"/>
      <c r="J1285" s="17">
        <f t="shared" si="20"/>
        <v>7.4</v>
      </c>
      <c r="K1285" s="167"/>
      <c r="L1285" s="161"/>
      <c r="M1285"/>
      <c r="N1285"/>
      <c r="O1285"/>
    </row>
    <row r="1286" spans="1:15" ht="15" customHeight="1">
      <c r="A1286" s="21">
        <v>46423</v>
      </c>
      <c r="B1286" s="166"/>
      <c r="C1286" t="s">
        <v>69</v>
      </c>
      <c r="D1286">
        <v>1</v>
      </c>
      <c r="E1286">
        <v>1</v>
      </c>
      <c r="F1286"/>
      <c r="G1286"/>
      <c r="H1286"/>
      <c r="I1286"/>
      <c r="J1286" s="17">
        <f t="shared" si="20"/>
        <v>7.4</v>
      </c>
      <c r="K1286" s="167"/>
      <c r="L1286" s="161"/>
      <c r="M1286"/>
      <c r="N1286"/>
      <c r="O1286"/>
    </row>
    <row r="1287" spans="1:15" ht="15" customHeight="1">
      <c r="A1287" s="21">
        <v>46424</v>
      </c>
      <c r="B1287" s="166"/>
      <c r="C1287" s="14" t="s">
        <v>70</v>
      </c>
      <c r="D1287"/>
      <c r="E1287"/>
      <c r="F1287"/>
      <c r="G1287"/>
      <c r="H1287">
        <v>1</v>
      </c>
      <c r="I1287"/>
      <c r="J1287" s="17" t="str">
        <f t="shared" si="20"/>
        <v/>
      </c>
      <c r="K1287" s="167"/>
      <c r="L1287" s="161"/>
      <c r="M1287"/>
      <c r="N1287"/>
      <c r="O1287"/>
    </row>
    <row r="1288" spans="1:15" ht="15" customHeight="1">
      <c r="A1288" s="21">
        <v>46425</v>
      </c>
      <c r="B1288" s="166"/>
      <c r="C1288" s="14" t="s">
        <v>71</v>
      </c>
      <c r="D1288"/>
      <c r="E1288"/>
      <c r="F1288"/>
      <c r="G1288"/>
      <c r="H1288">
        <v>1</v>
      </c>
      <c r="I1288"/>
      <c r="J1288" s="17" t="str">
        <f t="shared" si="20"/>
        <v/>
      </c>
      <c r="K1288" s="167"/>
      <c r="L1288" s="161"/>
      <c r="M1288"/>
      <c r="N1288"/>
      <c r="O1288"/>
    </row>
    <row r="1289" spans="1:15" ht="15" customHeight="1">
      <c r="A1289" s="21">
        <v>46426</v>
      </c>
      <c r="B1289" s="166">
        <v>6</v>
      </c>
      <c r="C1289" t="s">
        <v>72</v>
      </c>
      <c r="D1289">
        <v>1</v>
      </c>
      <c r="E1289">
        <v>1</v>
      </c>
      <c r="F1289"/>
      <c r="G1289"/>
      <c r="H1289"/>
      <c r="I1289"/>
      <c r="J1289" s="17">
        <f t="shared" si="20"/>
        <v>7.4</v>
      </c>
      <c r="K1289" s="167"/>
      <c r="L1289" s="161"/>
      <c r="M1289"/>
      <c r="N1289"/>
      <c r="O1289"/>
    </row>
    <row r="1290" spans="1:15" ht="15" customHeight="1">
      <c r="A1290" s="21">
        <v>46427</v>
      </c>
      <c r="B1290" s="166"/>
      <c r="C1290" t="s">
        <v>66</v>
      </c>
      <c r="D1290">
        <v>1</v>
      </c>
      <c r="E1290">
        <v>1</v>
      </c>
      <c r="F1290"/>
      <c r="G1290"/>
      <c r="H1290"/>
      <c r="I1290"/>
      <c r="J1290" s="17">
        <f t="shared" si="20"/>
        <v>7.4</v>
      </c>
      <c r="K1290" s="167"/>
      <c r="L1290" s="161"/>
      <c r="M1290"/>
      <c r="N1290"/>
      <c r="O1290"/>
    </row>
    <row r="1291" spans="1:15" ht="15" customHeight="1">
      <c r="A1291" s="21">
        <v>46428</v>
      </c>
      <c r="B1291" s="166"/>
      <c r="C1291" t="s">
        <v>67</v>
      </c>
      <c r="D1291">
        <v>1</v>
      </c>
      <c r="E1291">
        <v>1</v>
      </c>
      <c r="F1291"/>
      <c r="G1291"/>
      <c r="H1291"/>
      <c r="I1291"/>
      <c r="J1291" s="17">
        <f t="shared" si="20"/>
        <v>7.4</v>
      </c>
      <c r="K1291" s="167"/>
      <c r="L1291" s="161"/>
      <c r="M1291"/>
      <c r="N1291"/>
      <c r="O1291"/>
    </row>
    <row r="1292" spans="1:15" ht="15" customHeight="1">
      <c r="A1292" s="21">
        <v>46429</v>
      </c>
      <c r="B1292" s="166"/>
      <c r="C1292" t="s">
        <v>68</v>
      </c>
      <c r="D1292">
        <v>1</v>
      </c>
      <c r="E1292">
        <v>1</v>
      </c>
      <c r="F1292"/>
      <c r="G1292"/>
      <c r="H1292"/>
      <c r="I1292"/>
      <c r="J1292" s="17">
        <f t="shared" si="20"/>
        <v>7.4</v>
      </c>
      <c r="K1292" s="167"/>
      <c r="L1292" s="161"/>
      <c r="M1292"/>
      <c r="N1292"/>
      <c r="O1292"/>
    </row>
    <row r="1293" spans="1:15" ht="15" customHeight="1">
      <c r="A1293" s="21">
        <v>46430</v>
      </c>
      <c r="B1293" s="166"/>
      <c r="C1293" t="s">
        <v>69</v>
      </c>
      <c r="D1293">
        <v>1</v>
      </c>
      <c r="E1293">
        <v>1</v>
      </c>
      <c r="F1293"/>
      <c r="G1293"/>
      <c r="H1293"/>
      <c r="I1293"/>
      <c r="J1293" s="17">
        <f t="shared" si="20"/>
        <v>7.4</v>
      </c>
      <c r="K1293" s="167"/>
      <c r="L1293" s="161"/>
      <c r="M1293"/>
      <c r="N1293"/>
      <c r="O1293"/>
    </row>
    <row r="1294" spans="1:15" ht="15" customHeight="1">
      <c r="A1294" s="21">
        <v>46431</v>
      </c>
      <c r="B1294" s="166"/>
      <c r="C1294" s="14" t="s">
        <v>70</v>
      </c>
      <c r="D1294"/>
      <c r="E1294"/>
      <c r="F1294"/>
      <c r="G1294"/>
      <c r="H1294">
        <v>1</v>
      </c>
      <c r="I1294"/>
      <c r="J1294" s="17" t="str">
        <f t="shared" si="20"/>
        <v/>
      </c>
      <c r="K1294" s="167"/>
      <c r="L1294" s="161"/>
      <c r="M1294"/>
      <c r="N1294"/>
      <c r="O1294"/>
    </row>
    <row r="1295" spans="1:15" ht="15" customHeight="1">
      <c r="A1295" s="21">
        <v>46432</v>
      </c>
      <c r="B1295" s="166"/>
      <c r="C1295" s="14" t="s">
        <v>71</v>
      </c>
      <c r="D1295"/>
      <c r="E1295"/>
      <c r="F1295"/>
      <c r="G1295"/>
      <c r="H1295">
        <v>1</v>
      </c>
      <c r="I1295"/>
      <c r="J1295" s="17" t="str">
        <f t="shared" si="20"/>
        <v/>
      </c>
      <c r="K1295" s="167"/>
      <c r="L1295" s="161"/>
      <c r="M1295"/>
      <c r="N1295"/>
      <c r="O1295"/>
    </row>
    <row r="1296" spans="1:15" ht="15" customHeight="1">
      <c r="A1296" s="21">
        <v>46433</v>
      </c>
      <c r="B1296" s="166">
        <v>7</v>
      </c>
      <c r="C1296" t="s">
        <v>72</v>
      </c>
      <c r="D1296">
        <v>1</v>
      </c>
      <c r="E1296"/>
      <c r="F1296"/>
      <c r="G1296"/>
      <c r="H1296"/>
      <c r="I1296"/>
      <c r="J1296" s="17">
        <f t="shared" si="20"/>
        <v>7.4</v>
      </c>
      <c r="K1296" s="167"/>
      <c r="L1296" s="161"/>
      <c r="M1296"/>
      <c r="N1296"/>
      <c r="O1296"/>
    </row>
    <row r="1297" spans="1:15" ht="15" customHeight="1">
      <c r="A1297" s="21">
        <v>46434</v>
      </c>
      <c r="B1297" s="166"/>
      <c r="C1297" t="s">
        <v>66</v>
      </c>
      <c r="D1297">
        <v>1</v>
      </c>
      <c r="E1297"/>
      <c r="F1297"/>
      <c r="G1297"/>
      <c r="H1297"/>
      <c r="I1297"/>
      <c r="J1297" s="17">
        <f t="shared" si="20"/>
        <v>7.4</v>
      </c>
      <c r="K1297" s="167"/>
      <c r="L1297" s="161"/>
      <c r="M1297"/>
      <c r="N1297"/>
      <c r="O1297"/>
    </row>
    <row r="1298" spans="1:15" ht="15" customHeight="1">
      <c r="A1298" s="21">
        <v>46435</v>
      </c>
      <c r="B1298" s="166"/>
      <c r="C1298" t="s">
        <v>67</v>
      </c>
      <c r="D1298">
        <v>1</v>
      </c>
      <c r="E1298"/>
      <c r="F1298"/>
      <c r="G1298"/>
      <c r="H1298"/>
      <c r="I1298"/>
      <c r="J1298" s="17">
        <f t="shared" si="20"/>
        <v>7.4</v>
      </c>
      <c r="K1298" s="167"/>
      <c r="L1298" s="161"/>
      <c r="M1298"/>
      <c r="N1298"/>
      <c r="O1298"/>
    </row>
    <row r="1299" spans="1:15" ht="15" customHeight="1">
      <c r="A1299" s="21">
        <v>46436</v>
      </c>
      <c r="B1299" s="166"/>
      <c r="C1299" t="s">
        <v>68</v>
      </c>
      <c r="D1299">
        <v>1</v>
      </c>
      <c r="E1299"/>
      <c r="F1299"/>
      <c r="G1299"/>
      <c r="H1299"/>
      <c r="I1299"/>
      <c r="J1299" s="17">
        <f t="shared" si="20"/>
        <v>7.4</v>
      </c>
      <c r="K1299" s="167"/>
      <c r="L1299" s="161"/>
      <c r="M1299"/>
      <c r="N1299"/>
      <c r="O1299"/>
    </row>
    <row r="1300" spans="1:15" ht="15" customHeight="1">
      <c r="A1300" s="21">
        <v>46437</v>
      </c>
      <c r="B1300" s="166"/>
      <c r="C1300" t="s">
        <v>69</v>
      </c>
      <c r="D1300">
        <v>1</v>
      </c>
      <c r="E1300"/>
      <c r="F1300"/>
      <c r="G1300"/>
      <c r="H1300"/>
      <c r="I1300"/>
      <c r="J1300" s="17">
        <f t="shared" si="20"/>
        <v>7.4</v>
      </c>
      <c r="K1300" s="167"/>
      <c r="L1300" s="161"/>
      <c r="M1300"/>
      <c r="N1300"/>
      <c r="O1300"/>
    </row>
    <row r="1301" spans="1:15" ht="15" customHeight="1">
      <c r="A1301" s="21">
        <v>46438</v>
      </c>
      <c r="B1301" s="166"/>
      <c r="C1301" s="14" t="s">
        <v>70</v>
      </c>
      <c r="D1301"/>
      <c r="E1301"/>
      <c r="F1301"/>
      <c r="G1301"/>
      <c r="H1301">
        <v>1</v>
      </c>
      <c r="I1301"/>
      <c r="J1301" s="17" t="str">
        <f t="shared" si="20"/>
        <v/>
      </c>
      <c r="K1301" s="167"/>
      <c r="L1301" s="161"/>
      <c r="M1301"/>
      <c r="N1301"/>
      <c r="O1301"/>
    </row>
    <row r="1302" spans="1:15" ht="15" customHeight="1">
      <c r="A1302" s="21">
        <v>46439</v>
      </c>
      <c r="B1302" s="166"/>
      <c r="C1302" s="14" t="s">
        <v>71</v>
      </c>
      <c r="D1302"/>
      <c r="E1302"/>
      <c r="F1302"/>
      <c r="G1302"/>
      <c r="H1302">
        <v>1</v>
      </c>
      <c r="I1302"/>
      <c r="J1302" s="17" t="str">
        <f t="shared" si="20"/>
        <v/>
      </c>
      <c r="K1302" s="167"/>
      <c r="L1302" s="161"/>
      <c r="M1302"/>
      <c r="N1302"/>
      <c r="O1302"/>
    </row>
    <row r="1303" spans="1:15" ht="15" customHeight="1">
      <c r="A1303" s="21">
        <v>46440</v>
      </c>
      <c r="B1303" s="166">
        <v>8</v>
      </c>
      <c r="C1303" t="s">
        <v>72</v>
      </c>
      <c r="D1303">
        <v>1</v>
      </c>
      <c r="E1303">
        <v>1</v>
      </c>
      <c r="F1303"/>
      <c r="G1303"/>
      <c r="H1303"/>
      <c r="I1303"/>
      <c r="J1303" s="17">
        <f t="shared" si="20"/>
        <v>7.4</v>
      </c>
      <c r="K1303" s="167"/>
      <c r="L1303" s="161"/>
      <c r="M1303"/>
      <c r="N1303"/>
      <c r="O1303"/>
    </row>
    <row r="1304" spans="1:15" ht="15" customHeight="1">
      <c r="A1304" s="21">
        <v>46441</v>
      </c>
      <c r="B1304" s="166"/>
      <c r="C1304" t="s">
        <v>66</v>
      </c>
      <c r="D1304">
        <v>1</v>
      </c>
      <c r="E1304">
        <v>1</v>
      </c>
      <c r="F1304"/>
      <c r="G1304"/>
      <c r="H1304"/>
      <c r="I1304"/>
      <c r="J1304" s="17">
        <f t="shared" si="20"/>
        <v>7.4</v>
      </c>
      <c r="K1304" s="167"/>
      <c r="L1304" s="161"/>
      <c r="M1304"/>
      <c r="N1304"/>
      <c r="O1304"/>
    </row>
    <row r="1305" spans="1:15" ht="15" customHeight="1">
      <c r="A1305" s="21">
        <v>46442</v>
      </c>
      <c r="B1305" s="166"/>
      <c r="C1305" t="s">
        <v>67</v>
      </c>
      <c r="D1305">
        <v>1</v>
      </c>
      <c r="E1305">
        <v>1</v>
      </c>
      <c r="F1305"/>
      <c r="G1305"/>
      <c r="H1305"/>
      <c r="I1305"/>
      <c r="J1305" s="17">
        <f t="shared" si="20"/>
        <v>7.4</v>
      </c>
      <c r="K1305" s="167"/>
      <c r="L1305" s="161"/>
      <c r="M1305"/>
      <c r="N1305"/>
      <c r="O1305"/>
    </row>
    <row r="1306" spans="1:15" ht="15" customHeight="1">
      <c r="A1306" s="21">
        <v>46443</v>
      </c>
      <c r="B1306" s="166"/>
      <c r="C1306" t="s">
        <v>68</v>
      </c>
      <c r="D1306">
        <v>1</v>
      </c>
      <c r="E1306">
        <v>1</v>
      </c>
      <c r="F1306"/>
      <c r="G1306"/>
      <c r="H1306"/>
      <c r="I1306"/>
      <c r="J1306" s="17">
        <f t="shared" si="20"/>
        <v>7.4</v>
      </c>
      <c r="K1306" s="167"/>
      <c r="L1306" s="161"/>
      <c r="M1306"/>
      <c r="N1306"/>
      <c r="O1306"/>
    </row>
    <row r="1307" spans="1:15" ht="15" customHeight="1">
      <c r="A1307" s="21">
        <v>46444</v>
      </c>
      <c r="B1307" s="166"/>
      <c r="C1307" t="s">
        <v>69</v>
      </c>
      <c r="D1307">
        <v>1</v>
      </c>
      <c r="E1307">
        <v>1</v>
      </c>
      <c r="F1307"/>
      <c r="G1307"/>
      <c r="H1307"/>
      <c r="I1307"/>
      <c r="J1307" s="17">
        <f t="shared" si="20"/>
        <v>7.4</v>
      </c>
      <c r="K1307" s="167"/>
      <c r="L1307" s="161"/>
      <c r="M1307"/>
      <c r="N1307"/>
      <c r="O1307"/>
    </row>
    <row r="1308" spans="1:15" ht="15" customHeight="1">
      <c r="A1308" s="21">
        <v>46445</v>
      </c>
      <c r="B1308" s="166"/>
      <c r="C1308" s="14" t="s">
        <v>70</v>
      </c>
      <c r="D1308"/>
      <c r="E1308"/>
      <c r="F1308"/>
      <c r="G1308"/>
      <c r="H1308">
        <v>1</v>
      </c>
      <c r="I1308"/>
      <c r="J1308" s="17" t="str">
        <f t="shared" si="20"/>
        <v/>
      </c>
      <c r="K1308" s="167"/>
      <c r="L1308" s="161"/>
      <c r="M1308"/>
      <c r="N1308"/>
      <c r="O1308"/>
    </row>
    <row r="1309" spans="1:15" ht="15" customHeight="1">
      <c r="A1309" s="21">
        <v>46446</v>
      </c>
      <c r="B1309" s="166"/>
      <c r="C1309" s="14" t="s">
        <v>71</v>
      </c>
      <c r="D1309"/>
      <c r="E1309"/>
      <c r="F1309"/>
      <c r="G1309"/>
      <c r="H1309">
        <v>1</v>
      </c>
      <c r="I1309"/>
      <c r="J1309" s="17" t="str">
        <f t="shared" si="20"/>
        <v/>
      </c>
      <c r="K1309" s="167"/>
      <c r="L1309" s="161"/>
      <c r="M1309"/>
      <c r="N1309"/>
      <c r="O1309"/>
    </row>
    <row r="1310" spans="1:15" ht="15" customHeight="1">
      <c r="A1310" s="21">
        <v>46447</v>
      </c>
      <c r="B1310" s="166">
        <v>9</v>
      </c>
      <c r="C1310" t="s">
        <v>72</v>
      </c>
      <c r="D1310">
        <v>1</v>
      </c>
      <c r="E1310">
        <v>1</v>
      </c>
      <c r="F1310"/>
      <c r="G1310"/>
      <c r="H1310"/>
      <c r="I1310"/>
      <c r="J1310" s="17">
        <f t="shared" si="20"/>
        <v>7.4</v>
      </c>
      <c r="K1310" s="167"/>
      <c r="L1310" s="161"/>
      <c r="M1310"/>
      <c r="N1310"/>
      <c r="O1310"/>
    </row>
    <row r="1311" spans="1:15" ht="15" customHeight="1">
      <c r="A1311" s="21">
        <v>46448</v>
      </c>
      <c r="B1311" s="166"/>
      <c r="C1311" t="s">
        <v>66</v>
      </c>
      <c r="D1311">
        <v>1</v>
      </c>
      <c r="E1311">
        <v>1</v>
      </c>
      <c r="F1311"/>
      <c r="G1311"/>
      <c r="H1311"/>
      <c r="I1311"/>
      <c r="J1311" s="17">
        <f t="shared" si="20"/>
        <v>7.4</v>
      </c>
      <c r="K1311" s="167"/>
      <c r="L1311" s="161"/>
      <c r="M1311"/>
      <c r="N1311"/>
      <c r="O1311"/>
    </row>
    <row r="1312" spans="1:15" ht="15" customHeight="1">
      <c r="A1312" s="21">
        <v>46449</v>
      </c>
      <c r="B1312" s="166"/>
      <c r="C1312" t="s">
        <v>67</v>
      </c>
      <c r="D1312">
        <v>1</v>
      </c>
      <c r="E1312">
        <v>1</v>
      </c>
      <c r="F1312"/>
      <c r="G1312"/>
      <c r="H1312"/>
      <c r="I1312"/>
      <c r="J1312" s="17">
        <f t="shared" si="20"/>
        <v>7.4</v>
      </c>
      <c r="K1312" s="167"/>
      <c r="L1312" s="161"/>
      <c r="M1312"/>
      <c r="N1312"/>
      <c r="O1312"/>
    </row>
    <row r="1313" spans="1:15" ht="15" customHeight="1">
      <c r="A1313" s="21">
        <v>46450</v>
      </c>
      <c r="B1313" s="166"/>
      <c r="C1313" t="s">
        <v>68</v>
      </c>
      <c r="D1313">
        <v>1</v>
      </c>
      <c r="E1313">
        <v>1</v>
      </c>
      <c r="F1313"/>
      <c r="G1313"/>
      <c r="H1313"/>
      <c r="I1313"/>
      <c r="J1313" s="17">
        <f t="shared" si="20"/>
        <v>7.4</v>
      </c>
      <c r="K1313" s="167"/>
      <c r="L1313" s="161"/>
      <c r="M1313"/>
      <c r="N1313"/>
      <c r="O1313"/>
    </row>
    <row r="1314" spans="1:15" ht="15" customHeight="1">
      <c r="A1314" s="21">
        <v>46451</v>
      </c>
      <c r="B1314" s="166"/>
      <c r="C1314" t="s">
        <v>69</v>
      </c>
      <c r="D1314">
        <v>1</v>
      </c>
      <c r="E1314">
        <v>1</v>
      </c>
      <c r="F1314"/>
      <c r="G1314"/>
      <c r="H1314"/>
      <c r="I1314"/>
      <c r="J1314" s="17">
        <f t="shared" si="20"/>
        <v>7.4</v>
      </c>
      <c r="K1314" s="167"/>
      <c r="L1314" s="161"/>
      <c r="M1314"/>
      <c r="N1314"/>
      <c r="O1314"/>
    </row>
    <row r="1315" spans="1:15" ht="15" customHeight="1">
      <c r="A1315" s="21">
        <v>46452</v>
      </c>
      <c r="B1315" s="166"/>
      <c r="C1315" s="14" t="s">
        <v>70</v>
      </c>
      <c r="D1315"/>
      <c r="E1315"/>
      <c r="F1315"/>
      <c r="G1315"/>
      <c r="H1315">
        <v>1</v>
      </c>
      <c r="I1315"/>
      <c r="J1315" s="17" t="str">
        <f t="shared" si="20"/>
        <v/>
      </c>
      <c r="K1315" s="167"/>
      <c r="L1315" s="161"/>
      <c r="M1315"/>
      <c r="N1315"/>
      <c r="O1315"/>
    </row>
    <row r="1316" spans="1:15" ht="15" customHeight="1">
      <c r="A1316" s="21">
        <v>46453</v>
      </c>
      <c r="B1316" s="166"/>
      <c r="C1316" s="14" t="s">
        <v>71</v>
      </c>
      <c r="D1316"/>
      <c r="E1316"/>
      <c r="F1316"/>
      <c r="G1316"/>
      <c r="H1316">
        <v>1</v>
      </c>
      <c r="I1316"/>
      <c r="J1316" s="17" t="str">
        <f t="shared" si="20"/>
        <v/>
      </c>
      <c r="K1316" s="167"/>
      <c r="L1316" s="161"/>
      <c r="M1316"/>
      <c r="N1316"/>
      <c r="O1316"/>
    </row>
    <row r="1317" spans="1:15" ht="15" customHeight="1">
      <c r="A1317" s="21">
        <v>46454</v>
      </c>
      <c r="B1317" s="166">
        <v>10</v>
      </c>
      <c r="C1317" t="s">
        <v>72</v>
      </c>
      <c r="D1317">
        <v>1</v>
      </c>
      <c r="E1317">
        <v>1</v>
      </c>
      <c r="F1317"/>
      <c r="G1317"/>
      <c r="H1317"/>
      <c r="I1317"/>
      <c r="J1317" s="17">
        <f t="shared" si="20"/>
        <v>7.4</v>
      </c>
      <c r="K1317" s="167"/>
      <c r="L1317" s="161"/>
      <c r="M1317"/>
      <c r="N1317"/>
      <c r="O1317"/>
    </row>
    <row r="1318" spans="1:15" ht="15" customHeight="1">
      <c r="A1318" s="21">
        <v>46455</v>
      </c>
      <c r="B1318" s="166"/>
      <c r="C1318" t="s">
        <v>66</v>
      </c>
      <c r="D1318">
        <v>1</v>
      </c>
      <c r="E1318">
        <v>1</v>
      </c>
      <c r="F1318"/>
      <c r="G1318"/>
      <c r="H1318"/>
      <c r="I1318"/>
      <c r="J1318" s="17">
        <f t="shared" si="20"/>
        <v>7.4</v>
      </c>
      <c r="K1318" s="167"/>
      <c r="L1318" s="161"/>
      <c r="M1318"/>
      <c r="N1318"/>
      <c r="O1318"/>
    </row>
    <row r="1319" spans="1:15" ht="15" customHeight="1">
      <c r="A1319" s="21">
        <v>46456</v>
      </c>
      <c r="B1319" s="166"/>
      <c r="C1319" t="s">
        <v>67</v>
      </c>
      <c r="D1319">
        <v>1</v>
      </c>
      <c r="E1319">
        <v>1</v>
      </c>
      <c r="F1319"/>
      <c r="G1319"/>
      <c r="H1319"/>
      <c r="I1319"/>
      <c r="J1319" s="17">
        <f t="shared" si="20"/>
        <v>7.4</v>
      </c>
      <c r="K1319" s="167"/>
      <c r="L1319" s="161"/>
      <c r="M1319"/>
      <c r="N1319"/>
      <c r="O1319"/>
    </row>
    <row r="1320" spans="1:15" ht="15" customHeight="1">
      <c r="A1320" s="21">
        <v>46457</v>
      </c>
      <c r="B1320" s="166"/>
      <c r="C1320" t="s">
        <v>68</v>
      </c>
      <c r="D1320">
        <v>1</v>
      </c>
      <c r="E1320">
        <v>1</v>
      </c>
      <c r="F1320"/>
      <c r="G1320"/>
      <c r="H1320"/>
      <c r="I1320"/>
      <c r="J1320" s="17">
        <f t="shared" si="20"/>
        <v>7.4</v>
      </c>
      <c r="K1320" s="167"/>
      <c r="L1320" s="161"/>
      <c r="M1320"/>
      <c r="N1320"/>
      <c r="O1320"/>
    </row>
    <row r="1321" spans="1:15" ht="15" customHeight="1">
      <c r="A1321" s="21">
        <v>46458</v>
      </c>
      <c r="B1321" s="166"/>
      <c r="C1321" t="s">
        <v>69</v>
      </c>
      <c r="D1321">
        <v>1</v>
      </c>
      <c r="E1321">
        <v>1</v>
      </c>
      <c r="F1321"/>
      <c r="G1321"/>
      <c r="H1321"/>
      <c r="I1321"/>
      <c r="J1321" s="17">
        <f t="shared" si="20"/>
        <v>7.4</v>
      </c>
      <c r="K1321" s="167"/>
      <c r="L1321" s="161"/>
      <c r="M1321"/>
      <c r="N1321"/>
      <c r="O1321"/>
    </row>
    <row r="1322" spans="1:15" ht="15" customHeight="1">
      <c r="A1322" s="21">
        <v>46459</v>
      </c>
      <c r="B1322" s="166"/>
      <c r="C1322" s="14" t="s">
        <v>70</v>
      </c>
      <c r="D1322"/>
      <c r="E1322"/>
      <c r="F1322"/>
      <c r="G1322"/>
      <c r="H1322">
        <v>1</v>
      </c>
      <c r="I1322"/>
      <c r="J1322" s="17" t="str">
        <f t="shared" si="20"/>
        <v/>
      </c>
      <c r="K1322" s="167"/>
      <c r="L1322" s="161"/>
      <c r="M1322"/>
      <c r="N1322"/>
      <c r="O1322"/>
    </row>
    <row r="1323" spans="1:15" ht="15" customHeight="1">
      <c r="A1323" s="21">
        <v>46460</v>
      </c>
      <c r="B1323" s="166"/>
      <c r="C1323" s="14" t="s">
        <v>71</v>
      </c>
      <c r="D1323"/>
      <c r="E1323"/>
      <c r="F1323"/>
      <c r="G1323"/>
      <c r="H1323">
        <v>1</v>
      </c>
      <c r="I1323"/>
      <c r="J1323" s="17" t="str">
        <f t="shared" si="20"/>
        <v/>
      </c>
      <c r="K1323" s="167"/>
      <c r="L1323" s="161"/>
      <c r="M1323"/>
      <c r="N1323"/>
      <c r="O1323"/>
    </row>
    <row r="1324" spans="1:15" ht="15" customHeight="1">
      <c r="A1324" s="21">
        <v>46461</v>
      </c>
      <c r="B1324" s="166">
        <v>11</v>
      </c>
      <c r="C1324" t="s">
        <v>72</v>
      </c>
      <c r="D1324">
        <v>1</v>
      </c>
      <c r="E1324">
        <v>1</v>
      </c>
      <c r="F1324"/>
      <c r="G1324"/>
      <c r="H1324"/>
      <c r="I1324"/>
      <c r="J1324" s="17">
        <f t="shared" si="20"/>
        <v>7.4</v>
      </c>
      <c r="K1324" s="167"/>
      <c r="L1324" s="161"/>
      <c r="M1324"/>
      <c r="N1324"/>
      <c r="O1324"/>
    </row>
    <row r="1325" spans="1:15" ht="15" customHeight="1">
      <c r="A1325" s="21">
        <v>46462</v>
      </c>
      <c r="B1325" s="166"/>
      <c r="C1325" t="s">
        <v>66</v>
      </c>
      <c r="D1325">
        <v>1</v>
      </c>
      <c r="E1325">
        <v>1</v>
      </c>
      <c r="F1325"/>
      <c r="G1325"/>
      <c r="H1325"/>
      <c r="I1325"/>
      <c r="J1325" s="17">
        <f t="shared" si="20"/>
        <v>7.4</v>
      </c>
      <c r="K1325" s="167"/>
      <c r="L1325" s="161"/>
      <c r="M1325"/>
      <c r="N1325"/>
      <c r="O1325"/>
    </row>
    <row r="1326" spans="1:15" ht="15" customHeight="1">
      <c r="A1326" s="21">
        <v>46463</v>
      </c>
      <c r="B1326" s="166"/>
      <c r="C1326" t="s">
        <v>67</v>
      </c>
      <c r="D1326">
        <v>1</v>
      </c>
      <c r="E1326">
        <v>1</v>
      </c>
      <c r="F1326"/>
      <c r="G1326"/>
      <c r="H1326"/>
      <c r="I1326"/>
      <c r="J1326" s="17">
        <f t="shared" si="20"/>
        <v>7.4</v>
      </c>
      <c r="K1326" s="167"/>
      <c r="L1326" s="161"/>
      <c r="M1326"/>
      <c r="N1326"/>
      <c r="O1326"/>
    </row>
    <row r="1327" spans="1:15" ht="15" customHeight="1">
      <c r="A1327" s="21">
        <v>46464</v>
      </c>
      <c r="B1327" s="166"/>
      <c r="C1327" t="s">
        <v>68</v>
      </c>
      <c r="D1327">
        <v>1</v>
      </c>
      <c r="E1327">
        <v>1</v>
      </c>
      <c r="F1327"/>
      <c r="G1327"/>
      <c r="H1327"/>
      <c r="I1327"/>
      <c r="J1327" s="17">
        <f t="shared" si="20"/>
        <v>7.4</v>
      </c>
      <c r="K1327" s="167"/>
      <c r="L1327" s="161"/>
      <c r="M1327"/>
      <c r="N1327"/>
      <c r="O1327"/>
    </row>
    <row r="1328" spans="1:15" ht="15" customHeight="1">
      <c r="A1328" s="21">
        <v>46465</v>
      </c>
      <c r="B1328" s="166"/>
      <c r="C1328" t="s">
        <v>69</v>
      </c>
      <c r="D1328">
        <v>1</v>
      </c>
      <c r="E1328">
        <v>1</v>
      </c>
      <c r="F1328"/>
      <c r="G1328"/>
      <c r="H1328"/>
      <c r="I1328"/>
      <c r="J1328" s="17">
        <f t="shared" si="20"/>
        <v>7.4</v>
      </c>
      <c r="K1328" s="167"/>
      <c r="L1328" s="161"/>
      <c r="M1328"/>
      <c r="N1328"/>
      <c r="O1328"/>
    </row>
    <row r="1329" spans="1:15" ht="15" customHeight="1">
      <c r="A1329" s="21">
        <v>46466</v>
      </c>
      <c r="B1329" s="166"/>
      <c r="C1329" s="14" t="s">
        <v>70</v>
      </c>
      <c r="D1329"/>
      <c r="E1329"/>
      <c r="F1329"/>
      <c r="G1329"/>
      <c r="H1329">
        <v>1</v>
      </c>
      <c r="I1329"/>
      <c r="J1329" s="17" t="str">
        <f t="shared" si="20"/>
        <v/>
      </c>
      <c r="K1329" s="167"/>
      <c r="L1329" s="161"/>
      <c r="M1329"/>
      <c r="N1329"/>
      <c r="O1329"/>
    </row>
    <row r="1330" spans="1:15" ht="15" customHeight="1">
      <c r="A1330" s="21">
        <v>46467</v>
      </c>
      <c r="B1330" s="166"/>
      <c r="C1330" s="14" t="s">
        <v>71</v>
      </c>
      <c r="D1330"/>
      <c r="E1330"/>
      <c r="F1330"/>
      <c r="G1330"/>
      <c r="H1330">
        <v>1</v>
      </c>
      <c r="I1330"/>
      <c r="J1330" s="17" t="str">
        <f t="shared" si="20"/>
        <v/>
      </c>
      <c r="K1330" s="167"/>
      <c r="L1330" s="161"/>
      <c r="M1330"/>
      <c r="N1330"/>
      <c r="O1330"/>
    </row>
    <row r="1331" spans="1:15" ht="15" customHeight="1">
      <c r="A1331" s="21">
        <v>46468</v>
      </c>
      <c r="B1331" s="166">
        <v>12</v>
      </c>
      <c r="C1331" t="s">
        <v>72</v>
      </c>
      <c r="D1331">
        <v>1</v>
      </c>
      <c r="E1331"/>
      <c r="F1331"/>
      <c r="G1331"/>
      <c r="H1331"/>
      <c r="I1331"/>
      <c r="J1331" s="17">
        <f t="shared" si="20"/>
        <v>7.4</v>
      </c>
      <c r="K1331" s="167"/>
      <c r="L1331" s="161"/>
      <c r="M1331"/>
      <c r="N1331"/>
      <c r="O1331"/>
    </row>
    <row r="1332" spans="1:15" ht="15" customHeight="1">
      <c r="A1332" s="21">
        <v>46469</v>
      </c>
      <c r="B1332" s="166"/>
      <c r="C1332" t="s">
        <v>66</v>
      </c>
      <c r="D1332">
        <v>1</v>
      </c>
      <c r="E1332"/>
      <c r="F1332"/>
      <c r="G1332"/>
      <c r="H1332"/>
      <c r="I1332"/>
      <c r="J1332" s="17">
        <f t="shared" si="20"/>
        <v>7.4</v>
      </c>
      <c r="K1332" s="167"/>
      <c r="L1332" s="161"/>
      <c r="M1332"/>
      <c r="N1332"/>
      <c r="O1332"/>
    </row>
    <row r="1333" spans="1:15" ht="15" customHeight="1">
      <c r="A1333" s="21">
        <v>46470</v>
      </c>
      <c r="B1333" s="166"/>
      <c r="C1333" t="s">
        <v>67</v>
      </c>
      <c r="D1333">
        <v>1</v>
      </c>
      <c r="E1333"/>
      <c r="F1333"/>
      <c r="G1333"/>
      <c r="H1333"/>
      <c r="I1333"/>
      <c r="J1333" s="17">
        <f t="shared" si="20"/>
        <v>7.4</v>
      </c>
      <c r="K1333" s="167"/>
      <c r="L1333" s="161"/>
      <c r="M1333"/>
      <c r="N1333"/>
      <c r="O1333"/>
    </row>
    <row r="1334" spans="1:15" ht="15" customHeight="1">
      <c r="A1334" s="21">
        <v>46471</v>
      </c>
      <c r="B1334" s="166"/>
      <c r="C1334" t="s">
        <v>68</v>
      </c>
      <c r="D1334"/>
      <c r="E1334"/>
      <c r="F1334"/>
      <c r="G1334">
        <v>1</v>
      </c>
      <c r="H1334"/>
      <c r="I1334"/>
      <c r="J1334" s="17" t="str">
        <f t="shared" si="20"/>
        <v/>
      </c>
      <c r="K1334" s="167"/>
      <c r="L1334" s="161"/>
      <c r="M1334"/>
      <c r="N1334"/>
      <c r="O1334"/>
    </row>
    <row r="1335" spans="1:15" ht="15" customHeight="1">
      <c r="A1335" s="21">
        <v>46472</v>
      </c>
      <c r="B1335" s="166"/>
      <c r="C1335" t="s">
        <v>69</v>
      </c>
      <c r="D1335"/>
      <c r="E1335"/>
      <c r="F1335"/>
      <c r="G1335">
        <v>1</v>
      </c>
      <c r="H1335"/>
      <c r="I1335"/>
      <c r="J1335" s="17" t="str">
        <f t="shared" si="20"/>
        <v/>
      </c>
      <c r="K1335" s="167"/>
      <c r="L1335" s="161"/>
      <c r="M1335"/>
      <c r="N1335"/>
      <c r="O1335"/>
    </row>
    <row r="1336" spans="1:15" ht="15" customHeight="1">
      <c r="A1336" s="21">
        <v>46473</v>
      </c>
      <c r="B1336" s="166"/>
      <c r="C1336" s="14" t="s">
        <v>70</v>
      </c>
      <c r="D1336"/>
      <c r="E1336"/>
      <c r="F1336"/>
      <c r="G1336"/>
      <c r="H1336">
        <v>1</v>
      </c>
      <c r="I1336"/>
      <c r="J1336" s="17" t="str">
        <f t="shared" si="20"/>
        <v/>
      </c>
      <c r="K1336" s="167"/>
      <c r="L1336" s="161"/>
      <c r="M1336"/>
      <c r="N1336"/>
      <c r="O1336"/>
    </row>
    <row r="1337" spans="1:15" ht="15" customHeight="1">
      <c r="A1337" s="21">
        <v>46474</v>
      </c>
      <c r="B1337" s="166"/>
      <c r="C1337" s="14" t="s">
        <v>71</v>
      </c>
      <c r="D1337"/>
      <c r="E1337"/>
      <c r="F1337"/>
      <c r="G1337"/>
      <c r="H1337">
        <v>1</v>
      </c>
      <c r="I1337"/>
      <c r="J1337" s="17" t="str">
        <f t="shared" si="20"/>
        <v/>
      </c>
      <c r="K1337" s="167"/>
      <c r="L1337" s="161"/>
      <c r="M1337"/>
      <c r="N1337"/>
      <c r="O1337"/>
    </row>
    <row r="1338" spans="1:15" ht="15" customHeight="1">
      <c r="A1338" s="21">
        <v>46475</v>
      </c>
      <c r="B1338" s="166">
        <v>13</v>
      </c>
      <c r="C1338" t="s">
        <v>72</v>
      </c>
      <c r="D1338"/>
      <c r="E1338"/>
      <c r="F1338"/>
      <c r="G1338">
        <v>1</v>
      </c>
      <c r="H1338"/>
      <c r="I1338"/>
      <c r="J1338" s="17" t="str">
        <f t="shared" si="20"/>
        <v/>
      </c>
      <c r="K1338" s="167"/>
      <c r="L1338" s="161"/>
      <c r="M1338"/>
      <c r="N1338"/>
      <c r="O1338"/>
    </row>
    <row r="1339" spans="1:15" ht="15" customHeight="1">
      <c r="A1339" s="21">
        <v>46476</v>
      </c>
      <c r="B1339" s="166"/>
      <c r="C1339" t="s">
        <v>66</v>
      </c>
      <c r="D1339">
        <v>1</v>
      </c>
      <c r="E1339">
        <v>1</v>
      </c>
      <c r="F1339"/>
      <c r="G1339"/>
      <c r="H1339"/>
      <c r="I1339"/>
      <c r="J1339" s="17">
        <f t="shared" si="20"/>
        <v>7.4</v>
      </c>
      <c r="K1339" s="167"/>
      <c r="L1339" s="161"/>
      <c r="M1339"/>
      <c r="N1339"/>
      <c r="O1339"/>
    </row>
    <row r="1340" spans="1:15" ht="15" customHeight="1">
      <c r="A1340" s="21">
        <v>46477</v>
      </c>
      <c r="B1340" s="166"/>
      <c r="C1340" t="s">
        <v>67</v>
      </c>
      <c r="D1340">
        <v>1</v>
      </c>
      <c r="E1340">
        <v>1</v>
      </c>
      <c r="F1340"/>
      <c r="G1340"/>
      <c r="H1340"/>
      <c r="I1340"/>
      <c r="J1340" s="17">
        <f t="shared" si="20"/>
        <v>7.4</v>
      </c>
      <c r="K1340" s="167"/>
      <c r="L1340" s="161"/>
      <c r="M1340"/>
      <c r="N1340"/>
      <c r="O1340"/>
    </row>
    <row r="1341" spans="1:15" ht="15" customHeight="1">
      <c r="A1341" s="21">
        <v>46478</v>
      </c>
      <c r="B1341" s="166"/>
      <c r="C1341" t="s">
        <v>68</v>
      </c>
      <c r="D1341">
        <v>1</v>
      </c>
      <c r="E1341">
        <v>1</v>
      </c>
      <c r="F1341"/>
      <c r="G1341"/>
      <c r="H1341"/>
      <c r="I1341"/>
      <c r="J1341" s="17">
        <f t="shared" si="20"/>
        <v>7.4</v>
      </c>
      <c r="K1341" s="167"/>
      <c r="L1341" s="161"/>
      <c r="M1341"/>
      <c r="N1341"/>
      <c r="O1341"/>
    </row>
    <row r="1342" spans="1:15" ht="15" customHeight="1">
      <c r="A1342" s="21">
        <v>46479</v>
      </c>
      <c r="B1342" s="166"/>
      <c r="C1342" t="s">
        <v>69</v>
      </c>
      <c r="D1342">
        <v>1</v>
      </c>
      <c r="E1342">
        <v>1</v>
      </c>
      <c r="F1342"/>
      <c r="G1342"/>
      <c r="H1342"/>
      <c r="I1342"/>
      <c r="J1342" s="17">
        <f t="shared" si="20"/>
        <v>7.4</v>
      </c>
      <c r="K1342" s="167"/>
      <c r="L1342" s="161"/>
      <c r="M1342"/>
      <c r="N1342"/>
      <c r="O1342"/>
    </row>
    <row r="1343" spans="1:15" ht="15" customHeight="1">
      <c r="A1343" s="21">
        <v>46480</v>
      </c>
      <c r="B1343" s="166"/>
      <c r="C1343" s="14" t="s">
        <v>70</v>
      </c>
      <c r="D1343"/>
      <c r="E1343"/>
      <c r="F1343"/>
      <c r="G1343"/>
      <c r="H1343">
        <v>1</v>
      </c>
      <c r="I1343"/>
      <c r="J1343" s="17" t="str">
        <f t="shared" si="20"/>
        <v/>
      </c>
      <c r="K1343" s="167"/>
      <c r="L1343" s="161"/>
      <c r="M1343"/>
      <c r="N1343"/>
      <c r="O1343"/>
    </row>
    <row r="1344" spans="1:15" ht="15" customHeight="1">
      <c r="A1344" s="21">
        <v>46481</v>
      </c>
      <c r="B1344" s="166"/>
      <c r="C1344" s="14" t="s">
        <v>71</v>
      </c>
      <c r="D1344"/>
      <c r="E1344"/>
      <c r="F1344"/>
      <c r="G1344"/>
      <c r="H1344">
        <v>1</v>
      </c>
      <c r="I1344"/>
      <c r="J1344" s="17" t="str">
        <f t="shared" si="20"/>
        <v/>
      </c>
      <c r="K1344" s="167"/>
      <c r="L1344" s="161"/>
      <c r="M1344"/>
      <c r="N1344"/>
      <c r="O1344"/>
    </row>
    <row r="1345" spans="1:15" ht="15" customHeight="1">
      <c r="A1345" s="21">
        <v>46482</v>
      </c>
      <c r="B1345" s="166">
        <v>14</v>
      </c>
      <c r="C1345" t="s">
        <v>72</v>
      </c>
      <c r="D1345">
        <v>1</v>
      </c>
      <c r="E1345">
        <v>1</v>
      </c>
      <c r="F1345"/>
      <c r="G1345"/>
      <c r="H1345"/>
      <c r="I1345"/>
      <c r="J1345" s="17">
        <f t="shared" si="20"/>
        <v>7.4</v>
      </c>
      <c r="K1345" s="167"/>
      <c r="L1345" s="161"/>
      <c r="M1345"/>
      <c r="N1345"/>
      <c r="O1345"/>
    </row>
    <row r="1346" spans="1:15" ht="15" customHeight="1">
      <c r="A1346" s="21">
        <v>46483</v>
      </c>
      <c r="B1346" s="166"/>
      <c r="C1346" t="s">
        <v>66</v>
      </c>
      <c r="D1346">
        <v>1</v>
      </c>
      <c r="E1346">
        <v>1</v>
      </c>
      <c r="F1346"/>
      <c r="G1346"/>
      <c r="H1346"/>
      <c r="I1346"/>
      <c r="J1346" s="17">
        <f t="shared" ref="J1346:J1409" si="21">IF(D1346=1,7.4,"")</f>
        <v>7.4</v>
      </c>
      <c r="K1346" s="167"/>
      <c r="L1346" s="161"/>
      <c r="M1346"/>
      <c r="N1346"/>
      <c r="O1346"/>
    </row>
    <row r="1347" spans="1:15" ht="15" customHeight="1">
      <c r="A1347" s="21">
        <v>46484</v>
      </c>
      <c r="B1347" s="166"/>
      <c r="C1347" t="s">
        <v>67</v>
      </c>
      <c r="D1347">
        <v>1</v>
      </c>
      <c r="E1347">
        <v>1</v>
      </c>
      <c r="F1347"/>
      <c r="G1347"/>
      <c r="H1347"/>
      <c r="I1347"/>
      <c r="J1347" s="17">
        <f t="shared" si="21"/>
        <v>7.4</v>
      </c>
      <c r="K1347" s="167"/>
      <c r="L1347" s="161"/>
      <c r="M1347"/>
      <c r="N1347"/>
      <c r="O1347"/>
    </row>
    <row r="1348" spans="1:15" ht="15" customHeight="1">
      <c r="A1348" s="21">
        <v>46485</v>
      </c>
      <c r="B1348" s="166"/>
      <c r="C1348" t="s">
        <v>68</v>
      </c>
      <c r="D1348">
        <v>1</v>
      </c>
      <c r="E1348">
        <v>1</v>
      </c>
      <c r="F1348"/>
      <c r="G1348"/>
      <c r="H1348"/>
      <c r="I1348"/>
      <c r="J1348" s="17">
        <f t="shared" si="21"/>
        <v>7.4</v>
      </c>
      <c r="K1348" s="167"/>
      <c r="L1348" s="161"/>
      <c r="M1348"/>
      <c r="N1348"/>
      <c r="O1348"/>
    </row>
    <row r="1349" spans="1:15" ht="15" customHeight="1">
      <c r="A1349" s="21">
        <v>46486</v>
      </c>
      <c r="B1349" s="166"/>
      <c r="C1349" t="s">
        <v>69</v>
      </c>
      <c r="D1349">
        <v>1</v>
      </c>
      <c r="E1349">
        <v>1</v>
      </c>
      <c r="F1349"/>
      <c r="G1349"/>
      <c r="H1349"/>
      <c r="I1349"/>
      <c r="J1349" s="17">
        <f t="shared" si="21"/>
        <v>7.4</v>
      </c>
      <c r="K1349" s="167"/>
      <c r="L1349" s="161"/>
      <c r="M1349"/>
      <c r="N1349"/>
      <c r="O1349"/>
    </row>
    <row r="1350" spans="1:15" ht="15" customHeight="1">
      <c r="A1350" s="21">
        <v>46487</v>
      </c>
      <c r="B1350" s="166"/>
      <c r="C1350" s="14" t="s">
        <v>70</v>
      </c>
      <c r="D1350"/>
      <c r="E1350"/>
      <c r="F1350"/>
      <c r="G1350"/>
      <c r="H1350">
        <v>1</v>
      </c>
      <c r="I1350"/>
      <c r="J1350" s="17" t="str">
        <f t="shared" si="21"/>
        <v/>
      </c>
      <c r="K1350" s="167"/>
      <c r="L1350" s="161"/>
      <c r="M1350"/>
      <c r="N1350"/>
      <c r="O1350"/>
    </row>
    <row r="1351" spans="1:15" ht="15" customHeight="1">
      <c r="A1351" s="21">
        <v>46488</v>
      </c>
      <c r="B1351" s="166"/>
      <c r="C1351" s="14" t="s">
        <v>71</v>
      </c>
      <c r="D1351"/>
      <c r="E1351"/>
      <c r="F1351"/>
      <c r="G1351"/>
      <c r="H1351">
        <v>1</v>
      </c>
      <c r="I1351"/>
      <c r="J1351" s="17" t="str">
        <f t="shared" si="21"/>
        <v/>
      </c>
      <c r="K1351" s="167"/>
      <c r="L1351" s="161"/>
      <c r="M1351"/>
      <c r="N1351"/>
      <c r="O1351"/>
    </row>
    <row r="1352" spans="1:15" ht="15" customHeight="1">
      <c r="A1352" s="21">
        <v>46489</v>
      </c>
      <c r="B1352" s="166">
        <v>15</v>
      </c>
      <c r="C1352" t="s">
        <v>72</v>
      </c>
      <c r="D1352">
        <v>1</v>
      </c>
      <c r="E1352">
        <v>1</v>
      </c>
      <c r="F1352"/>
      <c r="G1352"/>
      <c r="H1352"/>
      <c r="I1352"/>
      <c r="J1352" s="17">
        <f t="shared" si="21"/>
        <v>7.4</v>
      </c>
      <c r="K1352" s="167"/>
      <c r="L1352" s="161"/>
      <c r="M1352"/>
      <c r="N1352"/>
      <c r="O1352"/>
    </row>
    <row r="1353" spans="1:15" ht="15" customHeight="1">
      <c r="A1353" s="21">
        <v>46490</v>
      </c>
      <c r="B1353" s="166"/>
      <c r="C1353" t="s">
        <v>66</v>
      </c>
      <c r="D1353">
        <v>1</v>
      </c>
      <c r="E1353">
        <v>1</v>
      </c>
      <c r="F1353"/>
      <c r="G1353"/>
      <c r="H1353"/>
      <c r="I1353"/>
      <c r="J1353" s="17">
        <f t="shared" si="21"/>
        <v>7.4</v>
      </c>
      <c r="K1353" s="167"/>
      <c r="L1353" s="161"/>
      <c r="M1353"/>
      <c r="N1353"/>
      <c r="O1353"/>
    </row>
    <row r="1354" spans="1:15" ht="15" customHeight="1">
      <c r="A1354" s="21">
        <v>46491</v>
      </c>
      <c r="B1354" s="166"/>
      <c r="C1354" t="s">
        <v>67</v>
      </c>
      <c r="D1354">
        <v>1</v>
      </c>
      <c r="E1354">
        <v>1</v>
      </c>
      <c r="F1354"/>
      <c r="G1354"/>
      <c r="H1354"/>
      <c r="I1354"/>
      <c r="J1354" s="17">
        <f t="shared" si="21"/>
        <v>7.4</v>
      </c>
      <c r="K1354" s="167"/>
      <c r="L1354" s="161"/>
      <c r="M1354"/>
      <c r="N1354"/>
      <c r="O1354"/>
    </row>
    <row r="1355" spans="1:15" ht="15" customHeight="1">
      <c r="A1355" s="21">
        <v>46492</v>
      </c>
      <c r="B1355" s="166"/>
      <c r="C1355" t="s">
        <v>68</v>
      </c>
      <c r="D1355">
        <v>1</v>
      </c>
      <c r="E1355">
        <v>1</v>
      </c>
      <c r="F1355"/>
      <c r="G1355"/>
      <c r="H1355"/>
      <c r="I1355"/>
      <c r="J1355" s="17">
        <f t="shared" si="21"/>
        <v>7.4</v>
      </c>
      <c r="K1355" s="167"/>
      <c r="L1355" s="161"/>
      <c r="M1355"/>
      <c r="N1355"/>
      <c r="O1355"/>
    </row>
    <row r="1356" spans="1:15" ht="15" customHeight="1">
      <c r="A1356" s="21">
        <v>46493</v>
      </c>
      <c r="B1356" s="166"/>
      <c r="C1356" t="s">
        <v>69</v>
      </c>
      <c r="D1356">
        <v>1</v>
      </c>
      <c r="E1356">
        <v>1</v>
      </c>
      <c r="F1356"/>
      <c r="G1356"/>
      <c r="H1356"/>
      <c r="I1356"/>
      <c r="J1356" s="17">
        <f t="shared" si="21"/>
        <v>7.4</v>
      </c>
      <c r="K1356" s="167"/>
      <c r="L1356" s="161"/>
      <c r="M1356"/>
      <c r="N1356"/>
      <c r="O1356"/>
    </row>
    <row r="1357" spans="1:15" ht="15" customHeight="1">
      <c r="A1357" s="21">
        <v>46494</v>
      </c>
      <c r="B1357" s="166"/>
      <c r="C1357" s="14" t="s">
        <v>70</v>
      </c>
      <c r="D1357"/>
      <c r="E1357"/>
      <c r="F1357"/>
      <c r="G1357"/>
      <c r="H1357">
        <v>1</v>
      </c>
      <c r="I1357"/>
      <c r="J1357" s="17" t="str">
        <f t="shared" si="21"/>
        <v/>
      </c>
      <c r="K1357" s="167"/>
      <c r="L1357" s="161"/>
      <c r="M1357"/>
      <c r="N1357"/>
      <c r="O1357"/>
    </row>
    <row r="1358" spans="1:15" ht="15" customHeight="1">
      <c r="A1358" s="21">
        <v>46495</v>
      </c>
      <c r="B1358" s="166"/>
      <c r="C1358" s="14" t="s">
        <v>71</v>
      </c>
      <c r="D1358"/>
      <c r="E1358"/>
      <c r="F1358"/>
      <c r="G1358"/>
      <c r="H1358">
        <v>1</v>
      </c>
      <c r="I1358"/>
      <c r="J1358" s="17" t="str">
        <f t="shared" si="21"/>
        <v/>
      </c>
      <c r="K1358" s="167"/>
      <c r="L1358" s="161"/>
      <c r="M1358"/>
      <c r="N1358"/>
      <c r="O1358"/>
    </row>
    <row r="1359" spans="1:15" ht="15" customHeight="1">
      <c r="A1359" s="21">
        <v>46496</v>
      </c>
      <c r="B1359" s="166">
        <v>16</v>
      </c>
      <c r="C1359" t="s">
        <v>72</v>
      </c>
      <c r="D1359">
        <v>1</v>
      </c>
      <c r="E1359">
        <v>1</v>
      </c>
      <c r="F1359"/>
      <c r="G1359"/>
      <c r="H1359"/>
      <c r="I1359"/>
      <c r="J1359" s="17">
        <f t="shared" si="21"/>
        <v>7.4</v>
      </c>
      <c r="K1359" s="167"/>
      <c r="L1359" s="161"/>
      <c r="M1359"/>
      <c r="N1359"/>
      <c r="O1359"/>
    </row>
    <row r="1360" spans="1:15" ht="15" customHeight="1">
      <c r="A1360" s="21">
        <v>46497</v>
      </c>
      <c r="B1360" s="166"/>
      <c r="C1360" t="s">
        <v>66</v>
      </c>
      <c r="D1360">
        <v>1</v>
      </c>
      <c r="E1360">
        <v>1</v>
      </c>
      <c r="F1360"/>
      <c r="G1360"/>
      <c r="H1360"/>
      <c r="I1360"/>
      <c r="J1360" s="17">
        <f t="shared" si="21"/>
        <v>7.4</v>
      </c>
      <c r="K1360" s="167"/>
      <c r="L1360" s="161"/>
      <c r="M1360"/>
      <c r="N1360"/>
      <c r="O1360"/>
    </row>
    <row r="1361" spans="1:15" ht="15" customHeight="1">
      <c r="A1361" s="21">
        <v>46498</v>
      </c>
      <c r="B1361" s="166"/>
      <c r="C1361" t="s">
        <v>67</v>
      </c>
      <c r="D1361">
        <v>1</v>
      </c>
      <c r="E1361">
        <v>1</v>
      </c>
      <c r="F1361"/>
      <c r="G1361"/>
      <c r="H1361"/>
      <c r="I1361"/>
      <c r="J1361" s="17">
        <f t="shared" si="21"/>
        <v>7.4</v>
      </c>
      <c r="K1361" s="167"/>
      <c r="L1361" s="161"/>
      <c r="M1361"/>
      <c r="N1361"/>
      <c r="O1361"/>
    </row>
    <row r="1362" spans="1:15" ht="15" customHeight="1">
      <c r="A1362" s="21">
        <v>46499</v>
      </c>
      <c r="B1362" s="166"/>
      <c r="C1362" t="s">
        <v>68</v>
      </c>
      <c r="D1362">
        <v>1</v>
      </c>
      <c r="E1362">
        <v>1</v>
      </c>
      <c r="F1362"/>
      <c r="G1362"/>
      <c r="H1362"/>
      <c r="I1362"/>
      <c r="J1362" s="17">
        <f t="shared" si="21"/>
        <v>7.4</v>
      </c>
      <c r="K1362" s="167"/>
      <c r="L1362" s="161"/>
      <c r="M1362"/>
      <c r="N1362"/>
      <c r="O1362"/>
    </row>
    <row r="1363" spans="1:15" ht="15" customHeight="1">
      <c r="A1363" s="21">
        <v>46500</v>
      </c>
      <c r="B1363" s="166"/>
      <c r="C1363" t="s">
        <v>69</v>
      </c>
      <c r="D1363">
        <v>1</v>
      </c>
      <c r="E1363">
        <v>1</v>
      </c>
      <c r="F1363"/>
      <c r="G1363"/>
      <c r="H1363"/>
      <c r="I1363"/>
      <c r="J1363" s="17">
        <f t="shared" si="21"/>
        <v>7.4</v>
      </c>
      <c r="K1363" s="167"/>
      <c r="L1363" s="161"/>
      <c r="M1363"/>
      <c r="N1363"/>
      <c r="O1363"/>
    </row>
    <row r="1364" spans="1:15" ht="15" customHeight="1">
      <c r="A1364" s="21">
        <v>46501</v>
      </c>
      <c r="B1364" s="166"/>
      <c r="C1364" s="14" t="s">
        <v>70</v>
      </c>
      <c r="D1364"/>
      <c r="E1364"/>
      <c r="F1364"/>
      <c r="G1364"/>
      <c r="H1364">
        <v>1</v>
      </c>
      <c r="I1364"/>
      <c r="J1364" s="17" t="str">
        <f t="shared" si="21"/>
        <v/>
      </c>
      <c r="K1364" s="167"/>
      <c r="L1364" s="161"/>
      <c r="M1364"/>
      <c r="N1364"/>
      <c r="O1364"/>
    </row>
    <row r="1365" spans="1:15" ht="15" customHeight="1">
      <c r="A1365" s="21">
        <v>46502</v>
      </c>
      <c r="B1365" s="166"/>
      <c r="C1365" s="14" t="s">
        <v>71</v>
      </c>
      <c r="D1365"/>
      <c r="E1365"/>
      <c r="F1365"/>
      <c r="G1365"/>
      <c r="H1365">
        <v>1</v>
      </c>
      <c r="I1365"/>
      <c r="J1365" s="17" t="str">
        <f t="shared" si="21"/>
        <v/>
      </c>
      <c r="K1365" s="167"/>
      <c r="L1365" s="161"/>
      <c r="M1365"/>
      <c r="N1365"/>
      <c r="O1365"/>
    </row>
    <row r="1366" spans="1:15" ht="15" customHeight="1">
      <c r="A1366" s="21">
        <v>46503</v>
      </c>
      <c r="B1366" s="166">
        <v>17</v>
      </c>
      <c r="C1366" t="s">
        <v>72</v>
      </c>
      <c r="D1366">
        <v>1</v>
      </c>
      <c r="E1366">
        <v>1</v>
      </c>
      <c r="F1366"/>
      <c r="G1366"/>
      <c r="H1366"/>
      <c r="I1366"/>
      <c r="J1366" s="17">
        <f t="shared" si="21"/>
        <v>7.4</v>
      </c>
      <c r="K1366" s="167"/>
      <c r="L1366" s="161"/>
      <c r="M1366"/>
      <c r="N1366"/>
      <c r="O1366"/>
    </row>
    <row r="1367" spans="1:15" ht="15" customHeight="1">
      <c r="A1367" s="21">
        <v>46504</v>
      </c>
      <c r="B1367" s="166"/>
      <c r="C1367" t="s">
        <v>66</v>
      </c>
      <c r="D1367">
        <v>1</v>
      </c>
      <c r="E1367">
        <v>1</v>
      </c>
      <c r="F1367"/>
      <c r="G1367"/>
      <c r="H1367"/>
      <c r="I1367"/>
      <c r="J1367" s="17">
        <f t="shared" si="21"/>
        <v>7.4</v>
      </c>
      <c r="K1367" s="167"/>
      <c r="L1367" s="161"/>
      <c r="M1367"/>
      <c r="N1367"/>
      <c r="O1367"/>
    </row>
    <row r="1368" spans="1:15" ht="15" customHeight="1">
      <c r="A1368" s="21">
        <v>46505</v>
      </c>
      <c r="B1368" s="166"/>
      <c r="C1368" t="s">
        <v>67</v>
      </c>
      <c r="D1368">
        <v>1</v>
      </c>
      <c r="E1368">
        <v>1</v>
      </c>
      <c r="F1368"/>
      <c r="G1368"/>
      <c r="H1368"/>
      <c r="I1368"/>
      <c r="J1368" s="17">
        <f t="shared" si="21"/>
        <v>7.4</v>
      </c>
      <c r="K1368" s="167"/>
      <c r="L1368" s="161"/>
      <c r="M1368"/>
      <c r="N1368"/>
      <c r="O1368"/>
    </row>
    <row r="1369" spans="1:15" ht="15" customHeight="1">
      <c r="A1369" s="21">
        <v>46506</v>
      </c>
      <c r="B1369" s="166"/>
      <c r="C1369" t="s">
        <v>68</v>
      </c>
      <c r="D1369">
        <v>1</v>
      </c>
      <c r="E1369">
        <v>1</v>
      </c>
      <c r="F1369"/>
      <c r="G1369"/>
      <c r="H1369"/>
      <c r="I1369"/>
      <c r="J1369" s="17">
        <f t="shared" si="21"/>
        <v>7.4</v>
      </c>
      <c r="K1369" s="167"/>
      <c r="L1369" s="161"/>
      <c r="M1369"/>
      <c r="N1369"/>
      <c r="O1369"/>
    </row>
    <row r="1370" spans="1:15" ht="15" customHeight="1">
      <c r="A1370" s="21">
        <v>46507</v>
      </c>
      <c r="B1370" s="166"/>
      <c r="C1370" t="s">
        <v>69</v>
      </c>
      <c r="D1370">
        <v>1</v>
      </c>
      <c r="E1370">
        <v>1</v>
      </c>
      <c r="F1370"/>
      <c r="G1370"/>
      <c r="H1370"/>
      <c r="I1370"/>
      <c r="J1370" s="17">
        <f t="shared" si="21"/>
        <v>7.4</v>
      </c>
      <c r="K1370" s="167"/>
      <c r="L1370" s="161"/>
      <c r="M1370"/>
      <c r="N1370"/>
      <c r="O1370"/>
    </row>
    <row r="1371" spans="1:15" ht="15" customHeight="1">
      <c r="A1371" s="21">
        <v>46508</v>
      </c>
      <c r="B1371" s="166"/>
      <c r="C1371" s="14" t="s">
        <v>70</v>
      </c>
      <c r="D1371"/>
      <c r="E1371"/>
      <c r="F1371"/>
      <c r="G1371"/>
      <c r="H1371">
        <v>1</v>
      </c>
      <c r="I1371"/>
      <c r="J1371" s="17" t="str">
        <f t="shared" si="21"/>
        <v/>
      </c>
      <c r="K1371" s="167"/>
      <c r="L1371" s="161"/>
      <c r="M1371"/>
      <c r="N1371"/>
      <c r="O1371"/>
    </row>
    <row r="1372" spans="1:15" ht="15" customHeight="1">
      <c r="A1372" s="21">
        <v>46509</v>
      </c>
      <c r="B1372" s="166"/>
      <c r="C1372" s="14" t="s">
        <v>71</v>
      </c>
      <c r="D1372"/>
      <c r="E1372"/>
      <c r="F1372"/>
      <c r="G1372"/>
      <c r="H1372">
        <v>1</v>
      </c>
      <c r="I1372"/>
      <c r="J1372" s="17" t="str">
        <f t="shared" si="21"/>
        <v/>
      </c>
      <c r="K1372" s="167"/>
      <c r="L1372" s="161"/>
      <c r="M1372"/>
      <c r="N1372"/>
      <c r="O1372"/>
    </row>
    <row r="1373" spans="1:15" ht="15" customHeight="1">
      <c r="A1373" s="21">
        <v>46510</v>
      </c>
      <c r="B1373" s="166">
        <v>18</v>
      </c>
      <c r="C1373" t="s">
        <v>72</v>
      </c>
      <c r="D1373">
        <v>1</v>
      </c>
      <c r="E1373">
        <v>1</v>
      </c>
      <c r="F1373"/>
      <c r="G1373"/>
      <c r="H1373"/>
      <c r="I1373"/>
      <c r="J1373" s="17">
        <f t="shared" si="21"/>
        <v>7.4</v>
      </c>
      <c r="K1373" s="167"/>
      <c r="L1373" s="161"/>
      <c r="M1373"/>
      <c r="N1373"/>
      <c r="O1373"/>
    </row>
    <row r="1374" spans="1:15" ht="15" customHeight="1">
      <c r="A1374" s="21">
        <v>46511</v>
      </c>
      <c r="B1374" s="166"/>
      <c r="C1374" t="s">
        <v>66</v>
      </c>
      <c r="D1374">
        <v>1</v>
      </c>
      <c r="E1374">
        <v>1</v>
      </c>
      <c r="F1374"/>
      <c r="G1374"/>
      <c r="H1374"/>
      <c r="I1374"/>
      <c r="J1374" s="17">
        <f t="shared" si="21"/>
        <v>7.4</v>
      </c>
      <c r="K1374" s="167"/>
      <c r="L1374" s="161"/>
      <c r="M1374"/>
      <c r="N1374"/>
      <c r="O1374"/>
    </row>
    <row r="1375" spans="1:15" ht="15" customHeight="1">
      <c r="A1375" s="21">
        <v>46512</v>
      </c>
      <c r="B1375" s="166"/>
      <c r="C1375" t="s">
        <v>67</v>
      </c>
      <c r="D1375">
        <v>1</v>
      </c>
      <c r="E1375">
        <v>1</v>
      </c>
      <c r="F1375"/>
      <c r="G1375"/>
      <c r="H1375"/>
      <c r="I1375"/>
      <c r="J1375" s="17">
        <f t="shared" si="21"/>
        <v>7.4</v>
      </c>
      <c r="K1375" s="167"/>
      <c r="L1375" s="161"/>
      <c r="M1375"/>
      <c r="N1375"/>
      <c r="O1375"/>
    </row>
    <row r="1376" spans="1:15" ht="15" customHeight="1">
      <c r="A1376" s="21">
        <v>46513</v>
      </c>
      <c r="B1376" s="166"/>
      <c r="C1376" t="s">
        <v>68</v>
      </c>
      <c r="D1376"/>
      <c r="E1376"/>
      <c r="F1376"/>
      <c r="G1376">
        <v>1</v>
      </c>
      <c r="H1376"/>
      <c r="I1376"/>
      <c r="J1376" s="17" t="str">
        <f t="shared" si="21"/>
        <v/>
      </c>
      <c r="K1376" s="167"/>
      <c r="L1376" s="161"/>
      <c r="M1376"/>
      <c r="N1376"/>
      <c r="O1376"/>
    </row>
    <row r="1377" spans="1:15" ht="15" customHeight="1">
      <c r="A1377" s="21">
        <v>46514</v>
      </c>
      <c r="B1377" s="166"/>
      <c r="C1377" t="s">
        <v>69</v>
      </c>
      <c r="D1377">
        <v>1</v>
      </c>
      <c r="E1377"/>
      <c r="F1377"/>
      <c r="G1377"/>
      <c r="H1377"/>
      <c r="I1377"/>
      <c r="J1377" s="17">
        <f t="shared" si="21"/>
        <v>7.4</v>
      </c>
      <c r="K1377" s="167"/>
      <c r="L1377" s="161"/>
      <c r="M1377"/>
      <c r="N1377"/>
      <c r="O1377"/>
    </row>
    <row r="1378" spans="1:15" ht="15" customHeight="1">
      <c r="A1378" s="21">
        <v>46515</v>
      </c>
      <c r="B1378" s="166"/>
      <c r="C1378" s="14" t="s">
        <v>70</v>
      </c>
      <c r="D1378"/>
      <c r="E1378"/>
      <c r="F1378"/>
      <c r="G1378"/>
      <c r="H1378">
        <v>1</v>
      </c>
      <c r="I1378"/>
      <c r="J1378" s="17" t="str">
        <f t="shared" si="21"/>
        <v/>
      </c>
      <c r="K1378" s="167"/>
      <c r="L1378" s="161"/>
      <c r="M1378"/>
      <c r="N1378"/>
      <c r="O1378"/>
    </row>
    <row r="1379" spans="1:15" ht="15" customHeight="1">
      <c r="A1379" s="21">
        <v>46516</v>
      </c>
      <c r="B1379" s="166"/>
      <c r="C1379" s="14" t="s">
        <v>71</v>
      </c>
      <c r="D1379"/>
      <c r="E1379"/>
      <c r="F1379"/>
      <c r="G1379"/>
      <c r="H1379">
        <v>1</v>
      </c>
      <c r="I1379"/>
      <c r="J1379" s="17" t="str">
        <f t="shared" si="21"/>
        <v/>
      </c>
      <c r="K1379" s="167"/>
      <c r="L1379" s="161"/>
      <c r="M1379"/>
      <c r="N1379"/>
      <c r="O1379"/>
    </row>
    <row r="1380" spans="1:15" ht="15" customHeight="1">
      <c r="A1380" s="21">
        <v>46517</v>
      </c>
      <c r="B1380" s="166">
        <v>19</v>
      </c>
      <c r="C1380" t="s">
        <v>72</v>
      </c>
      <c r="D1380">
        <v>1</v>
      </c>
      <c r="E1380">
        <v>1</v>
      </c>
      <c r="F1380"/>
      <c r="G1380"/>
      <c r="H1380"/>
      <c r="I1380"/>
      <c r="J1380" s="17">
        <f t="shared" si="21"/>
        <v>7.4</v>
      </c>
      <c r="K1380" s="167"/>
      <c r="L1380" s="161"/>
      <c r="M1380"/>
      <c r="N1380"/>
      <c r="O1380"/>
    </row>
    <row r="1381" spans="1:15" ht="15" customHeight="1">
      <c r="A1381" s="21">
        <v>46518</v>
      </c>
      <c r="B1381" s="166"/>
      <c r="C1381" t="s">
        <v>66</v>
      </c>
      <c r="D1381">
        <v>1</v>
      </c>
      <c r="E1381">
        <v>1</v>
      </c>
      <c r="F1381"/>
      <c r="G1381"/>
      <c r="H1381"/>
      <c r="I1381"/>
      <c r="J1381" s="17">
        <f t="shared" si="21"/>
        <v>7.4</v>
      </c>
      <c r="K1381" s="167"/>
      <c r="L1381" s="161"/>
      <c r="M1381"/>
      <c r="N1381"/>
      <c r="O1381"/>
    </row>
    <row r="1382" spans="1:15" ht="15" customHeight="1">
      <c r="A1382" s="21">
        <v>46519</v>
      </c>
      <c r="B1382" s="166"/>
      <c r="C1382" t="s">
        <v>67</v>
      </c>
      <c r="D1382">
        <v>1</v>
      </c>
      <c r="E1382">
        <v>1</v>
      </c>
      <c r="F1382"/>
      <c r="G1382"/>
      <c r="H1382"/>
      <c r="I1382"/>
      <c r="J1382" s="17">
        <f t="shared" si="21"/>
        <v>7.4</v>
      </c>
      <c r="K1382" s="167"/>
      <c r="L1382" s="161"/>
      <c r="M1382"/>
      <c r="N1382"/>
      <c r="O1382"/>
    </row>
    <row r="1383" spans="1:15" ht="15" customHeight="1">
      <c r="A1383" s="21">
        <v>46520</v>
      </c>
      <c r="B1383" s="166"/>
      <c r="C1383" t="s">
        <v>68</v>
      </c>
      <c r="D1383">
        <v>1</v>
      </c>
      <c r="E1383">
        <v>1</v>
      </c>
      <c r="F1383"/>
      <c r="G1383"/>
      <c r="H1383"/>
      <c r="I1383"/>
      <c r="J1383" s="17">
        <f t="shared" si="21"/>
        <v>7.4</v>
      </c>
      <c r="K1383" s="167"/>
      <c r="L1383" s="161"/>
      <c r="M1383"/>
      <c r="N1383"/>
      <c r="O1383"/>
    </row>
    <row r="1384" spans="1:15" ht="15" customHeight="1">
      <c r="A1384" s="21">
        <v>46521</v>
      </c>
      <c r="B1384" s="166"/>
      <c r="C1384" t="s">
        <v>69</v>
      </c>
      <c r="D1384">
        <v>1</v>
      </c>
      <c r="E1384">
        <v>1</v>
      </c>
      <c r="F1384"/>
      <c r="G1384"/>
      <c r="H1384"/>
      <c r="I1384"/>
      <c r="J1384" s="17">
        <f t="shared" si="21"/>
        <v>7.4</v>
      </c>
      <c r="K1384" s="167"/>
      <c r="L1384" s="161"/>
      <c r="M1384"/>
      <c r="N1384"/>
      <c r="O1384"/>
    </row>
    <row r="1385" spans="1:15" ht="15" customHeight="1">
      <c r="A1385" s="21">
        <v>46522</v>
      </c>
      <c r="B1385" s="166"/>
      <c r="C1385" s="14" t="s">
        <v>70</v>
      </c>
      <c r="D1385"/>
      <c r="E1385"/>
      <c r="F1385"/>
      <c r="G1385"/>
      <c r="H1385">
        <v>1</v>
      </c>
      <c r="I1385"/>
      <c r="J1385" s="17" t="str">
        <f t="shared" si="21"/>
        <v/>
      </c>
      <c r="K1385" s="167"/>
      <c r="L1385" s="161"/>
      <c r="M1385"/>
      <c r="N1385"/>
      <c r="O1385"/>
    </row>
    <row r="1386" spans="1:15" ht="15" customHeight="1">
      <c r="A1386" s="21">
        <v>46523</v>
      </c>
      <c r="B1386" s="166"/>
      <c r="C1386" s="14" t="s">
        <v>71</v>
      </c>
      <c r="D1386"/>
      <c r="E1386"/>
      <c r="F1386"/>
      <c r="G1386"/>
      <c r="H1386">
        <v>1</v>
      </c>
      <c r="I1386"/>
      <c r="J1386" s="17" t="str">
        <f t="shared" si="21"/>
        <v/>
      </c>
      <c r="K1386" s="167"/>
      <c r="L1386" s="161"/>
      <c r="M1386"/>
      <c r="N1386"/>
      <c r="O1386"/>
    </row>
    <row r="1387" spans="1:15" ht="15" customHeight="1">
      <c r="A1387" s="21">
        <v>46524</v>
      </c>
      <c r="B1387" s="166">
        <v>20</v>
      </c>
      <c r="C1387" t="s">
        <v>72</v>
      </c>
      <c r="D1387"/>
      <c r="E1387"/>
      <c r="F1387"/>
      <c r="G1387">
        <v>1</v>
      </c>
      <c r="H1387"/>
      <c r="I1387"/>
      <c r="J1387" s="17" t="str">
        <f t="shared" si="21"/>
        <v/>
      </c>
      <c r="K1387" s="167"/>
      <c r="L1387" s="161"/>
      <c r="M1387"/>
      <c r="N1387"/>
      <c r="O1387"/>
    </row>
    <row r="1388" spans="1:15" ht="15" customHeight="1">
      <c r="A1388" s="21">
        <v>46525</v>
      </c>
      <c r="B1388" s="166"/>
      <c r="C1388" t="s">
        <v>66</v>
      </c>
      <c r="D1388">
        <v>1</v>
      </c>
      <c r="E1388">
        <v>1</v>
      </c>
      <c r="F1388"/>
      <c r="G1388"/>
      <c r="H1388"/>
      <c r="I1388"/>
      <c r="J1388" s="17">
        <f t="shared" si="21"/>
        <v>7.4</v>
      </c>
      <c r="K1388" s="167"/>
      <c r="L1388" s="161"/>
      <c r="M1388"/>
      <c r="N1388"/>
      <c r="O1388"/>
    </row>
    <row r="1389" spans="1:15" ht="15" customHeight="1">
      <c r="A1389" s="21">
        <v>46526</v>
      </c>
      <c r="B1389" s="166"/>
      <c r="C1389" t="s">
        <v>67</v>
      </c>
      <c r="D1389">
        <v>1</v>
      </c>
      <c r="E1389">
        <v>1</v>
      </c>
      <c r="F1389"/>
      <c r="G1389"/>
      <c r="H1389"/>
      <c r="I1389"/>
      <c r="J1389" s="17">
        <f t="shared" si="21"/>
        <v>7.4</v>
      </c>
      <c r="K1389" s="167"/>
      <c r="L1389" s="161"/>
      <c r="M1389"/>
      <c r="N1389"/>
      <c r="O1389"/>
    </row>
    <row r="1390" spans="1:15" ht="15" customHeight="1">
      <c r="A1390" s="21">
        <v>46527</v>
      </c>
      <c r="B1390" s="166"/>
      <c r="C1390" t="s">
        <v>68</v>
      </c>
      <c r="D1390">
        <v>1</v>
      </c>
      <c r="E1390"/>
      <c r="F1390"/>
      <c r="G1390"/>
      <c r="H1390"/>
      <c r="I1390">
        <v>1</v>
      </c>
      <c r="J1390" s="17">
        <f t="shared" si="21"/>
        <v>7.4</v>
      </c>
      <c r="K1390" s="167"/>
      <c r="L1390" s="161"/>
      <c r="M1390"/>
      <c r="N1390"/>
      <c r="O1390"/>
    </row>
    <row r="1391" spans="1:15" ht="15" customHeight="1">
      <c r="A1391" s="21">
        <v>46528</v>
      </c>
      <c r="B1391" s="166"/>
      <c r="C1391" t="s">
        <v>69</v>
      </c>
      <c r="D1391">
        <v>1</v>
      </c>
      <c r="E1391"/>
      <c r="F1391"/>
      <c r="G1391"/>
      <c r="H1391"/>
      <c r="I1391">
        <v>1</v>
      </c>
      <c r="J1391" s="17">
        <f t="shared" si="21"/>
        <v>7.4</v>
      </c>
      <c r="K1391" s="167"/>
      <c r="L1391" s="161"/>
      <c r="M1391"/>
      <c r="N1391"/>
      <c r="O1391"/>
    </row>
    <row r="1392" spans="1:15" ht="15" customHeight="1">
      <c r="A1392" s="21">
        <v>46529</v>
      </c>
      <c r="B1392" s="166"/>
      <c r="C1392" s="14" t="s">
        <v>70</v>
      </c>
      <c r="D1392"/>
      <c r="E1392"/>
      <c r="F1392"/>
      <c r="G1392"/>
      <c r="H1392">
        <v>1</v>
      </c>
      <c r="I1392"/>
      <c r="J1392" s="17" t="str">
        <f t="shared" si="21"/>
        <v/>
      </c>
      <c r="K1392" s="167"/>
      <c r="L1392" s="161"/>
      <c r="M1392"/>
      <c r="N1392"/>
      <c r="O1392"/>
    </row>
    <row r="1393" spans="1:15" ht="15" customHeight="1">
      <c r="A1393" s="21">
        <v>46530</v>
      </c>
      <c r="B1393" s="166"/>
      <c r="C1393" s="14" t="s">
        <v>71</v>
      </c>
      <c r="D1393"/>
      <c r="E1393"/>
      <c r="F1393"/>
      <c r="G1393"/>
      <c r="H1393">
        <v>1</v>
      </c>
      <c r="I1393"/>
      <c r="J1393" s="17" t="str">
        <f t="shared" si="21"/>
        <v/>
      </c>
      <c r="K1393" s="167"/>
      <c r="L1393" s="161"/>
      <c r="M1393"/>
      <c r="N1393"/>
      <c r="O1393"/>
    </row>
    <row r="1394" spans="1:15" ht="15" customHeight="1">
      <c r="A1394" s="21">
        <v>46531</v>
      </c>
      <c r="B1394" s="166">
        <v>21</v>
      </c>
      <c r="C1394" t="s">
        <v>72</v>
      </c>
      <c r="D1394">
        <v>1</v>
      </c>
      <c r="E1394"/>
      <c r="F1394"/>
      <c r="G1394"/>
      <c r="H1394"/>
      <c r="I1394">
        <v>1</v>
      </c>
      <c r="J1394" s="17">
        <f t="shared" si="21"/>
        <v>7.4</v>
      </c>
      <c r="K1394" s="167"/>
      <c r="L1394" s="161"/>
      <c r="M1394"/>
      <c r="N1394"/>
      <c r="O1394"/>
    </row>
    <row r="1395" spans="1:15" ht="15" customHeight="1">
      <c r="A1395" s="21">
        <v>46532</v>
      </c>
      <c r="B1395" s="166"/>
      <c r="C1395" t="s">
        <v>66</v>
      </c>
      <c r="D1395">
        <v>1</v>
      </c>
      <c r="E1395"/>
      <c r="F1395"/>
      <c r="G1395"/>
      <c r="H1395"/>
      <c r="I1395">
        <v>1</v>
      </c>
      <c r="J1395" s="17">
        <f t="shared" si="21"/>
        <v>7.4</v>
      </c>
      <c r="K1395" s="167"/>
      <c r="L1395" s="161"/>
      <c r="M1395"/>
      <c r="N1395"/>
      <c r="O1395"/>
    </row>
    <row r="1396" spans="1:15" ht="15" customHeight="1">
      <c r="A1396" s="21">
        <v>46533</v>
      </c>
      <c r="B1396" s="166"/>
      <c r="C1396" t="s">
        <v>67</v>
      </c>
      <c r="D1396">
        <v>1</v>
      </c>
      <c r="E1396"/>
      <c r="F1396"/>
      <c r="G1396"/>
      <c r="H1396"/>
      <c r="I1396">
        <v>1</v>
      </c>
      <c r="J1396" s="17">
        <f t="shared" si="21"/>
        <v>7.4</v>
      </c>
      <c r="K1396" s="167"/>
      <c r="L1396" s="161"/>
      <c r="M1396"/>
      <c r="N1396"/>
      <c r="O1396"/>
    </row>
    <row r="1397" spans="1:15" ht="15" customHeight="1">
      <c r="A1397" s="21">
        <v>46534</v>
      </c>
      <c r="B1397" s="166"/>
      <c r="C1397" t="s">
        <v>68</v>
      </c>
      <c r="D1397">
        <v>1</v>
      </c>
      <c r="E1397"/>
      <c r="F1397"/>
      <c r="G1397"/>
      <c r="H1397"/>
      <c r="I1397">
        <v>1</v>
      </c>
      <c r="J1397" s="17">
        <f t="shared" si="21"/>
        <v>7.4</v>
      </c>
      <c r="K1397" s="167"/>
      <c r="L1397" s="161"/>
      <c r="M1397"/>
      <c r="N1397"/>
      <c r="O1397"/>
    </row>
    <row r="1398" spans="1:15" ht="15" customHeight="1">
      <c r="A1398" s="21">
        <v>46535</v>
      </c>
      <c r="B1398" s="166"/>
      <c r="C1398" t="s">
        <v>69</v>
      </c>
      <c r="D1398">
        <v>1</v>
      </c>
      <c r="E1398"/>
      <c r="F1398"/>
      <c r="G1398"/>
      <c r="H1398"/>
      <c r="I1398">
        <v>1</v>
      </c>
      <c r="J1398" s="17">
        <f t="shared" si="21"/>
        <v>7.4</v>
      </c>
      <c r="K1398" s="167"/>
      <c r="L1398" s="161"/>
      <c r="M1398"/>
      <c r="N1398"/>
      <c r="O1398"/>
    </row>
    <row r="1399" spans="1:15" ht="15" customHeight="1">
      <c r="A1399" s="21">
        <v>46536</v>
      </c>
      <c r="B1399" s="166"/>
      <c r="C1399" s="14" t="s">
        <v>70</v>
      </c>
      <c r="D1399"/>
      <c r="E1399"/>
      <c r="F1399"/>
      <c r="G1399"/>
      <c r="H1399">
        <v>1</v>
      </c>
      <c r="I1399"/>
      <c r="J1399" s="17" t="str">
        <f t="shared" si="21"/>
        <v/>
      </c>
      <c r="K1399" s="167"/>
      <c r="L1399" s="161"/>
      <c r="M1399"/>
      <c r="N1399"/>
      <c r="O1399"/>
    </row>
    <row r="1400" spans="1:15" ht="15" customHeight="1">
      <c r="A1400" s="21">
        <v>46537</v>
      </c>
      <c r="B1400" s="166"/>
      <c r="C1400" s="14" t="s">
        <v>71</v>
      </c>
      <c r="D1400"/>
      <c r="E1400"/>
      <c r="F1400"/>
      <c r="G1400"/>
      <c r="H1400">
        <v>1</v>
      </c>
      <c r="I1400"/>
      <c r="J1400" s="17" t="str">
        <f t="shared" si="21"/>
        <v/>
      </c>
      <c r="K1400" s="167"/>
      <c r="L1400" s="161"/>
      <c r="M1400"/>
      <c r="N1400"/>
      <c r="O1400"/>
    </row>
    <row r="1401" spans="1:15" ht="15" customHeight="1">
      <c r="A1401" s="21">
        <v>46538</v>
      </c>
      <c r="B1401" s="166">
        <v>22</v>
      </c>
      <c r="C1401" t="s">
        <v>72</v>
      </c>
      <c r="D1401">
        <v>1</v>
      </c>
      <c r="E1401"/>
      <c r="F1401"/>
      <c r="G1401"/>
      <c r="H1401"/>
      <c r="I1401">
        <v>1</v>
      </c>
      <c r="J1401" s="17">
        <f t="shared" si="21"/>
        <v>7.4</v>
      </c>
      <c r="K1401" s="167"/>
      <c r="L1401" s="161"/>
      <c r="M1401"/>
      <c r="N1401"/>
      <c r="O1401"/>
    </row>
    <row r="1402" spans="1:15" ht="15" customHeight="1">
      <c r="A1402" s="21">
        <v>46539</v>
      </c>
      <c r="B1402" s="166"/>
      <c r="C1402" t="s">
        <v>66</v>
      </c>
      <c r="D1402">
        <v>1</v>
      </c>
      <c r="E1402"/>
      <c r="F1402"/>
      <c r="G1402"/>
      <c r="H1402"/>
      <c r="I1402">
        <v>1</v>
      </c>
      <c r="J1402" s="17">
        <f t="shared" si="21"/>
        <v>7.4</v>
      </c>
      <c r="K1402" s="167"/>
      <c r="L1402" s="161"/>
      <c r="M1402"/>
      <c r="N1402"/>
      <c r="O1402"/>
    </row>
    <row r="1403" spans="1:15" ht="15" customHeight="1">
      <c r="A1403" s="21">
        <v>46540</v>
      </c>
      <c r="B1403" s="166"/>
      <c r="C1403" t="s">
        <v>67</v>
      </c>
      <c r="D1403">
        <v>1</v>
      </c>
      <c r="E1403"/>
      <c r="F1403"/>
      <c r="G1403"/>
      <c r="H1403"/>
      <c r="I1403">
        <v>1</v>
      </c>
      <c r="J1403" s="17">
        <f t="shared" si="21"/>
        <v>7.4</v>
      </c>
      <c r="K1403" s="167"/>
      <c r="L1403" s="161"/>
      <c r="M1403"/>
      <c r="N1403"/>
      <c r="O1403"/>
    </row>
    <row r="1404" spans="1:15" ht="15" customHeight="1">
      <c r="A1404" s="21">
        <v>46541</v>
      </c>
      <c r="B1404" s="166"/>
      <c r="C1404" t="s">
        <v>68</v>
      </c>
      <c r="D1404">
        <v>1</v>
      </c>
      <c r="E1404"/>
      <c r="F1404"/>
      <c r="G1404"/>
      <c r="H1404"/>
      <c r="I1404">
        <v>1</v>
      </c>
      <c r="J1404" s="17">
        <f t="shared" si="21"/>
        <v>7.4</v>
      </c>
      <c r="K1404" s="167"/>
      <c r="L1404" s="161"/>
      <c r="M1404"/>
      <c r="N1404"/>
      <c r="O1404"/>
    </row>
    <row r="1405" spans="1:15" ht="15" customHeight="1">
      <c r="A1405" s="21">
        <v>46542</v>
      </c>
      <c r="B1405" s="166"/>
      <c r="C1405" t="s">
        <v>69</v>
      </c>
      <c r="D1405">
        <v>1</v>
      </c>
      <c r="E1405"/>
      <c r="F1405"/>
      <c r="G1405"/>
      <c r="H1405"/>
      <c r="I1405">
        <v>1</v>
      </c>
      <c r="J1405" s="17">
        <f t="shared" si="21"/>
        <v>7.4</v>
      </c>
      <c r="K1405" s="167"/>
      <c r="L1405" s="161"/>
      <c r="M1405"/>
      <c r="N1405"/>
      <c r="O1405"/>
    </row>
    <row r="1406" spans="1:15" ht="15" customHeight="1">
      <c r="A1406" s="21">
        <v>46543</v>
      </c>
      <c r="B1406" s="166"/>
      <c r="C1406" s="14" t="s">
        <v>70</v>
      </c>
      <c r="D1406"/>
      <c r="E1406"/>
      <c r="F1406"/>
      <c r="G1406"/>
      <c r="H1406">
        <v>1</v>
      </c>
      <c r="I1406"/>
      <c r="J1406" s="17" t="str">
        <f t="shared" si="21"/>
        <v/>
      </c>
      <c r="K1406" s="167"/>
      <c r="L1406" s="161"/>
      <c r="M1406"/>
      <c r="N1406"/>
      <c r="O1406"/>
    </row>
    <row r="1407" spans="1:15" ht="15" customHeight="1">
      <c r="A1407" s="21">
        <v>46544</v>
      </c>
      <c r="B1407" s="166"/>
      <c r="C1407" s="14" t="s">
        <v>71</v>
      </c>
      <c r="D1407"/>
      <c r="E1407"/>
      <c r="F1407"/>
      <c r="G1407"/>
      <c r="H1407">
        <v>1</v>
      </c>
      <c r="I1407"/>
      <c r="J1407" s="17" t="str">
        <f t="shared" si="21"/>
        <v/>
      </c>
      <c r="K1407" s="167"/>
      <c r="L1407" s="161"/>
      <c r="M1407"/>
      <c r="N1407"/>
      <c r="O1407"/>
    </row>
    <row r="1408" spans="1:15" ht="15" customHeight="1">
      <c r="A1408" s="21">
        <v>46545</v>
      </c>
      <c r="B1408" s="166">
        <v>23</v>
      </c>
      <c r="C1408" t="s">
        <v>72</v>
      </c>
      <c r="D1408">
        <v>1</v>
      </c>
      <c r="E1408"/>
      <c r="F1408"/>
      <c r="G1408"/>
      <c r="H1408"/>
      <c r="I1408">
        <v>1</v>
      </c>
      <c r="J1408" s="17">
        <f t="shared" si="21"/>
        <v>7.4</v>
      </c>
      <c r="K1408" s="167"/>
      <c r="L1408" s="161"/>
      <c r="M1408"/>
      <c r="N1408"/>
      <c r="O1408"/>
    </row>
    <row r="1409" spans="1:15" ht="15" customHeight="1">
      <c r="A1409" s="21">
        <v>46546</v>
      </c>
      <c r="B1409" s="166"/>
      <c r="C1409" t="s">
        <v>66</v>
      </c>
      <c r="D1409">
        <v>1</v>
      </c>
      <c r="E1409"/>
      <c r="F1409"/>
      <c r="G1409"/>
      <c r="H1409"/>
      <c r="I1409">
        <v>1</v>
      </c>
      <c r="J1409" s="17">
        <f t="shared" si="21"/>
        <v>7.4</v>
      </c>
      <c r="K1409" s="167"/>
      <c r="L1409" s="161"/>
      <c r="M1409"/>
      <c r="N1409"/>
      <c r="O1409"/>
    </row>
    <row r="1410" spans="1:15" ht="15" customHeight="1">
      <c r="A1410" s="21">
        <v>46547</v>
      </c>
      <c r="B1410" s="166"/>
      <c r="C1410" t="s">
        <v>67</v>
      </c>
      <c r="D1410">
        <v>1</v>
      </c>
      <c r="E1410"/>
      <c r="F1410"/>
      <c r="G1410"/>
      <c r="H1410"/>
      <c r="I1410">
        <v>1</v>
      </c>
      <c r="J1410" s="17">
        <f t="shared" ref="J1410:J1473" si="22">IF(D1410=1,7.4,"")</f>
        <v>7.4</v>
      </c>
      <c r="K1410" s="167"/>
      <c r="L1410" s="161"/>
      <c r="M1410"/>
      <c r="N1410"/>
      <c r="O1410"/>
    </row>
    <row r="1411" spans="1:15" ht="15" customHeight="1">
      <c r="A1411" s="21">
        <v>46548</v>
      </c>
      <c r="B1411" s="166"/>
      <c r="C1411" t="s">
        <v>68</v>
      </c>
      <c r="D1411">
        <v>1</v>
      </c>
      <c r="E1411"/>
      <c r="F1411"/>
      <c r="G1411"/>
      <c r="H1411"/>
      <c r="I1411">
        <v>1</v>
      </c>
      <c r="J1411" s="17">
        <f t="shared" si="22"/>
        <v>7.4</v>
      </c>
      <c r="K1411" s="167"/>
      <c r="L1411" s="161"/>
      <c r="M1411"/>
      <c r="N1411"/>
      <c r="O1411"/>
    </row>
    <row r="1412" spans="1:15" ht="15" customHeight="1">
      <c r="A1412" s="21">
        <v>46549</v>
      </c>
      <c r="B1412" s="166"/>
      <c r="C1412" t="s">
        <v>69</v>
      </c>
      <c r="D1412">
        <v>1</v>
      </c>
      <c r="E1412"/>
      <c r="F1412"/>
      <c r="G1412"/>
      <c r="H1412"/>
      <c r="I1412">
        <v>1</v>
      </c>
      <c r="J1412" s="17">
        <f t="shared" si="22"/>
        <v>7.4</v>
      </c>
      <c r="K1412" s="167"/>
      <c r="L1412" s="161"/>
      <c r="M1412"/>
      <c r="N1412"/>
      <c r="O1412"/>
    </row>
    <row r="1413" spans="1:15" ht="15" customHeight="1">
      <c r="A1413" s="21">
        <v>46550</v>
      </c>
      <c r="B1413" s="166"/>
      <c r="C1413" s="14" t="s">
        <v>70</v>
      </c>
      <c r="D1413"/>
      <c r="E1413"/>
      <c r="F1413"/>
      <c r="G1413"/>
      <c r="H1413">
        <v>1</v>
      </c>
      <c r="I1413"/>
      <c r="J1413" s="17" t="str">
        <f t="shared" si="22"/>
        <v/>
      </c>
      <c r="K1413" s="167"/>
      <c r="L1413" s="161"/>
      <c r="M1413"/>
      <c r="N1413"/>
      <c r="O1413"/>
    </row>
    <row r="1414" spans="1:15" ht="15" customHeight="1">
      <c r="A1414" s="21">
        <v>46551</v>
      </c>
      <c r="B1414" s="166"/>
      <c r="C1414" s="14" t="s">
        <v>71</v>
      </c>
      <c r="D1414"/>
      <c r="E1414"/>
      <c r="F1414"/>
      <c r="G1414"/>
      <c r="H1414">
        <v>1</v>
      </c>
      <c r="I1414"/>
      <c r="J1414" s="17" t="str">
        <f t="shared" si="22"/>
        <v/>
      </c>
      <c r="K1414" s="167"/>
      <c r="L1414" s="161"/>
      <c r="M1414"/>
      <c r="N1414"/>
      <c r="O1414"/>
    </row>
    <row r="1415" spans="1:15" ht="15" customHeight="1">
      <c r="A1415" s="21">
        <v>46552</v>
      </c>
      <c r="B1415" s="166">
        <v>24</v>
      </c>
      <c r="C1415" t="s">
        <v>72</v>
      </c>
      <c r="D1415">
        <v>1</v>
      </c>
      <c r="E1415"/>
      <c r="F1415"/>
      <c r="G1415"/>
      <c r="H1415"/>
      <c r="I1415">
        <v>1</v>
      </c>
      <c r="J1415" s="17">
        <f t="shared" si="22"/>
        <v>7.4</v>
      </c>
      <c r="K1415" s="167"/>
      <c r="L1415" s="161"/>
      <c r="M1415"/>
      <c r="N1415"/>
      <c r="O1415"/>
    </row>
    <row r="1416" spans="1:15" ht="15" customHeight="1">
      <c r="A1416" s="21">
        <v>46553</v>
      </c>
      <c r="B1416" s="166"/>
      <c r="C1416" t="s">
        <v>66</v>
      </c>
      <c r="D1416">
        <v>1</v>
      </c>
      <c r="E1416"/>
      <c r="F1416"/>
      <c r="G1416"/>
      <c r="H1416"/>
      <c r="I1416">
        <v>1</v>
      </c>
      <c r="J1416" s="17">
        <f t="shared" si="22"/>
        <v>7.4</v>
      </c>
      <c r="K1416" s="167"/>
      <c r="L1416" s="161"/>
      <c r="M1416"/>
      <c r="N1416"/>
      <c r="O1416"/>
    </row>
    <row r="1417" spans="1:15" ht="15" customHeight="1">
      <c r="A1417" s="21">
        <v>46554</v>
      </c>
      <c r="B1417" s="166"/>
      <c r="C1417" t="s">
        <v>67</v>
      </c>
      <c r="D1417">
        <v>1</v>
      </c>
      <c r="E1417"/>
      <c r="F1417"/>
      <c r="G1417"/>
      <c r="H1417"/>
      <c r="I1417">
        <v>1</v>
      </c>
      <c r="J1417" s="17">
        <f t="shared" si="22"/>
        <v>7.4</v>
      </c>
      <c r="K1417" s="167"/>
      <c r="L1417" s="161"/>
      <c r="M1417"/>
      <c r="N1417"/>
      <c r="O1417"/>
    </row>
    <row r="1418" spans="1:15" ht="15" customHeight="1">
      <c r="A1418" s="21">
        <v>46555</v>
      </c>
      <c r="B1418" s="166"/>
      <c r="C1418" t="s">
        <v>68</v>
      </c>
      <c r="D1418">
        <v>1</v>
      </c>
      <c r="E1418"/>
      <c r="F1418"/>
      <c r="G1418"/>
      <c r="H1418"/>
      <c r="I1418">
        <v>1</v>
      </c>
      <c r="J1418" s="17">
        <f t="shared" si="22"/>
        <v>7.4</v>
      </c>
      <c r="K1418" s="167"/>
      <c r="L1418" s="161"/>
      <c r="M1418"/>
      <c r="N1418"/>
      <c r="O1418"/>
    </row>
    <row r="1419" spans="1:15" ht="15" customHeight="1">
      <c r="A1419" s="21">
        <v>46556</v>
      </c>
      <c r="B1419" s="166"/>
      <c r="C1419" t="s">
        <v>69</v>
      </c>
      <c r="D1419">
        <v>1</v>
      </c>
      <c r="E1419"/>
      <c r="F1419"/>
      <c r="G1419"/>
      <c r="H1419"/>
      <c r="I1419">
        <v>1</v>
      </c>
      <c r="J1419" s="17">
        <f t="shared" si="22"/>
        <v>7.4</v>
      </c>
      <c r="K1419" s="167"/>
      <c r="L1419" s="161"/>
      <c r="M1419"/>
      <c r="N1419"/>
      <c r="O1419"/>
    </row>
    <row r="1420" spans="1:15" ht="15" customHeight="1">
      <c r="A1420" s="21">
        <v>46557</v>
      </c>
      <c r="B1420" s="166"/>
      <c r="C1420" s="14" t="s">
        <v>70</v>
      </c>
      <c r="D1420"/>
      <c r="E1420"/>
      <c r="F1420"/>
      <c r="G1420"/>
      <c r="H1420">
        <v>1</v>
      </c>
      <c r="I1420"/>
      <c r="J1420" s="17" t="str">
        <f t="shared" si="22"/>
        <v/>
      </c>
      <c r="K1420" s="167"/>
      <c r="L1420" s="161"/>
      <c r="M1420"/>
      <c r="N1420"/>
      <c r="O1420"/>
    </row>
    <row r="1421" spans="1:15" ht="15" customHeight="1">
      <c r="A1421" s="21">
        <v>46558</v>
      </c>
      <c r="B1421" s="166"/>
      <c r="C1421" s="14" t="s">
        <v>71</v>
      </c>
      <c r="D1421"/>
      <c r="E1421"/>
      <c r="F1421"/>
      <c r="G1421"/>
      <c r="H1421">
        <v>1</v>
      </c>
      <c r="I1421"/>
      <c r="J1421" s="17" t="str">
        <f t="shared" si="22"/>
        <v/>
      </c>
      <c r="K1421" s="167"/>
      <c r="L1421" s="161"/>
      <c r="M1421"/>
      <c r="N1421"/>
      <c r="O1421"/>
    </row>
    <row r="1422" spans="1:15" ht="15" customHeight="1">
      <c r="A1422" s="21">
        <v>46559</v>
      </c>
      <c r="B1422" s="166">
        <v>25</v>
      </c>
      <c r="C1422" t="s">
        <v>72</v>
      </c>
      <c r="D1422">
        <v>1</v>
      </c>
      <c r="E1422"/>
      <c r="F1422"/>
      <c r="G1422"/>
      <c r="H1422"/>
      <c r="I1422">
        <v>1</v>
      </c>
      <c r="J1422" s="17">
        <f t="shared" si="22"/>
        <v>7.4</v>
      </c>
      <c r="K1422" s="167"/>
      <c r="L1422" s="161"/>
      <c r="M1422"/>
      <c r="N1422"/>
      <c r="O1422"/>
    </row>
    <row r="1423" spans="1:15" ht="15" customHeight="1">
      <c r="A1423" s="21">
        <v>46560</v>
      </c>
      <c r="B1423" s="166"/>
      <c r="C1423" t="s">
        <v>66</v>
      </c>
      <c r="D1423">
        <v>1</v>
      </c>
      <c r="E1423"/>
      <c r="F1423"/>
      <c r="G1423"/>
      <c r="H1423"/>
      <c r="I1423">
        <v>1</v>
      </c>
      <c r="J1423" s="17">
        <f t="shared" si="22"/>
        <v>7.4</v>
      </c>
      <c r="K1423" s="167"/>
      <c r="L1423" s="161"/>
      <c r="M1423"/>
      <c r="N1423"/>
      <c r="O1423"/>
    </row>
    <row r="1424" spans="1:15" ht="15" customHeight="1">
      <c r="A1424" s="21">
        <v>46561</v>
      </c>
      <c r="B1424" s="166"/>
      <c r="C1424" t="s">
        <v>67</v>
      </c>
      <c r="D1424">
        <v>1</v>
      </c>
      <c r="E1424"/>
      <c r="F1424"/>
      <c r="G1424"/>
      <c r="H1424"/>
      <c r="I1424">
        <v>1</v>
      </c>
      <c r="J1424" s="17">
        <f t="shared" si="22"/>
        <v>7.4</v>
      </c>
      <c r="K1424" s="167"/>
      <c r="L1424" s="161"/>
      <c r="M1424"/>
      <c r="N1424"/>
      <c r="O1424"/>
    </row>
    <row r="1425" spans="1:15" ht="15" customHeight="1">
      <c r="A1425" s="21">
        <v>46562</v>
      </c>
      <c r="B1425" s="166"/>
      <c r="C1425" t="s">
        <v>68</v>
      </c>
      <c r="D1425">
        <v>1</v>
      </c>
      <c r="E1425"/>
      <c r="F1425"/>
      <c r="G1425"/>
      <c r="H1425"/>
      <c r="I1425"/>
      <c r="J1425" s="17">
        <f t="shared" si="22"/>
        <v>7.4</v>
      </c>
      <c r="K1425" s="167" t="s">
        <v>43</v>
      </c>
      <c r="L1425" s="161"/>
      <c r="M1425"/>
      <c r="N1425"/>
      <c r="O1425"/>
    </row>
    <row r="1426" spans="1:15" ht="15" customHeight="1">
      <c r="A1426" s="21">
        <v>46563</v>
      </c>
      <c r="B1426" s="166"/>
      <c r="C1426" t="s">
        <v>69</v>
      </c>
      <c r="D1426">
        <v>1</v>
      </c>
      <c r="E1426"/>
      <c r="F1426"/>
      <c r="G1426"/>
      <c r="H1426"/>
      <c r="I1426"/>
      <c r="J1426" s="17">
        <f t="shared" si="22"/>
        <v>7.4</v>
      </c>
      <c r="K1426" s="167"/>
      <c r="L1426" s="161"/>
      <c r="M1426"/>
      <c r="N1426"/>
      <c r="O1426"/>
    </row>
    <row r="1427" spans="1:15" ht="15" customHeight="1">
      <c r="A1427" s="21">
        <v>46564</v>
      </c>
      <c r="B1427" s="166"/>
      <c r="C1427" s="14" t="s">
        <v>70</v>
      </c>
      <c r="D1427"/>
      <c r="E1427"/>
      <c r="F1427"/>
      <c r="G1427"/>
      <c r="H1427">
        <v>1</v>
      </c>
      <c r="I1427"/>
      <c r="J1427" s="17" t="str">
        <f t="shared" si="22"/>
        <v/>
      </c>
      <c r="K1427" s="167"/>
      <c r="L1427" s="161"/>
      <c r="M1427"/>
      <c r="N1427"/>
      <c r="O1427"/>
    </row>
    <row r="1428" spans="1:15" ht="15" customHeight="1">
      <c r="A1428" s="21">
        <v>46565</v>
      </c>
      <c r="B1428" s="166"/>
      <c r="C1428" s="14" t="s">
        <v>71</v>
      </c>
      <c r="D1428"/>
      <c r="E1428"/>
      <c r="F1428"/>
      <c r="G1428"/>
      <c r="H1428">
        <v>1</v>
      </c>
      <c r="I1428"/>
      <c r="J1428" s="17" t="str">
        <f t="shared" si="22"/>
        <v/>
      </c>
      <c r="K1428" s="167"/>
      <c r="L1428" s="161"/>
      <c r="M1428"/>
      <c r="N1428"/>
      <c r="O1428"/>
    </row>
    <row r="1429" spans="1:15" ht="15" customHeight="1">
      <c r="A1429" s="21">
        <v>46566</v>
      </c>
      <c r="B1429" s="166">
        <v>26</v>
      </c>
      <c r="C1429" t="s">
        <v>72</v>
      </c>
      <c r="D1429">
        <v>1</v>
      </c>
      <c r="E1429"/>
      <c r="F1429"/>
      <c r="G1429"/>
      <c r="H1429"/>
      <c r="I1429"/>
      <c r="J1429" s="17">
        <f t="shared" si="22"/>
        <v>7.4</v>
      </c>
      <c r="K1429" s="167"/>
      <c r="L1429" s="161"/>
      <c r="M1429"/>
      <c r="N1429"/>
      <c r="O1429"/>
    </row>
    <row r="1430" spans="1:15" ht="15" customHeight="1">
      <c r="A1430" s="21">
        <v>46567</v>
      </c>
      <c r="B1430" s="166"/>
      <c r="C1430" t="s">
        <v>66</v>
      </c>
      <c r="D1430">
        <v>1</v>
      </c>
      <c r="E1430"/>
      <c r="F1430"/>
      <c r="G1430"/>
      <c r="H1430"/>
      <c r="I1430"/>
      <c r="J1430" s="17">
        <f t="shared" si="22"/>
        <v>7.4</v>
      </c>
      <c r="K1430" s="167"/>
      <c r="L1430" s="161"/>
      <c r="M1430"/>
      <c r="N1430"/>
      <c r="O1430"/>
    </row>
    <row r="1431" spans="1:15" ht="15" customHeight="1">
      <c r="A1431" s="21">
        <v>46568</v>
      </c>
      <c r="B1431" s="166"/>
      <c r="C1431" t="s">
        <v>67</v>
      </c>
      <c r="D1431">
        <v>1</v>
      </c>
      <c r="E1431"/>
      <c r="F1431"/>
      <c r="G1431"/>
      <c r="H1431"/>
      <c r="I1431"/>
      <c r="J1431" s="17">
        <f t="shared" si="22"/>
        <v>7.4</v>
      </c>
      <c r="K1431" s="167"/>
      <c r="L1431" s="161"/>
      <c r="M1431"/>
      <c r="N1431"/>
      <c r="O1431"/>
    </row>
    <row r="1432" spans="1:15" ht="15" customHeight="1">
      <c r="A1432" s="21">
        <v>46569</v>
      </c>
      <c r="B1432" s="166"/>
      <c r="C1432" t="s">
        <v>68</v>
      </c>
      <c r="D1432">
        <v>1</v>
      </c>
      <c r="E1432"/>
      <c r="F1432"/>
      <c r="G1432"/>
      <c r="H1432"/>
      <c r="I1432"/>
      <c r="J1432" s="17">
        <f t="shared" si="22"/>
        <v>7.4</v>
      </c>
      <c r="K1432" s="167"/>
      <c r="L1432" s="161"/>
      <c r="M1432"/>
      <c r="N1432"/>
      <c r="O1432"/>
    </row>
    <row r="1433" spans="1:15" ht="15" customHeight="1">
      <c r="A1433" s="21">
        <v>46570</v>
      </c>
      <c r="B1433" s="166"/>
      <c r="C1433" t="s">
        <v>69</v>
      </c>
      <c r="D1433">
        <v>1</v>
      </c>
      <c r="E1433"/>
      <c r="F1433"/>
      <c r="G1433"/>
      <c r="H1433"/>
      <c r="I1433"/>
      <c r="J1433" s="17">
        <f t="shared" si="22"/>
        <v>7.4</v>
      </c>
      <c r="K1433" s="167"/>
      <c r="L1433" s="161"/>
      <c r="M1433"/>
      <c r="N1433"/>
      <c r="O1433"/>
    </row>
    <row r="1434" spans="1:15" ht="15" customHeight="1">
      <c r="A1434" s="21">
        <v>46571</v>
      </c>
      <c r="B1434" s="166"/>
      <c r="C1434" s="14" t="s">
        <v>70</v>
      </c>
      <c r="D1434"/>
      <c r="E1434"/>
      <c r="F1434"/>
      <c r="G1434"/>
      <c r="H1434">
        <v>1</v>
      </c>
      <c r="I1434"/>
      <c r="J1434" s="17" t="str">
        <f t="shared" si="22"/>
        <v/>
      </c>
      <c r="K1434" s="167"/>
      <c r="L1434" s="161"/>
      <c r="M1434"/>
      <c r="N1434"/>
      <c r="O1434"/>
    </row>
    <row r="1435" spans="1:15" ht="15" customHeight="1">
      <c r="A1435" s="21">
        <v>46572</v>
      </c>
      <c r="B1435" s="166"/>
      <c r="C1435" s="14" t="s">
        <v>71</v>
      </c>
      <c r="D1435"/>
      <c r="E1435"/>
      <c r="F1435"/>
      <c r="G1435"/>
      <c r="H1435">
        <v>1</v>
      </c>
      <c r="I1435"/>
      <c r="J1435" s="17" t="str">
        <f t="shared" si="22"/>
        <v/>
      </c>
      <c r="K1435" s="167"/>
      <c r="L1435" s="161"/>
      <c r="M1435"/>
      <c r="N1435"/>
      <c r="O1435"/>
    </row>
    <row r="1436" spans="1:15" ht="15" customHeight="1">
      <c r="A1436" s="21">
        <v>46573</v>
      </c>
      <c r="B1436" s="166">
        <v>27</v>
      </c>
      <c r="C1436" t="s">
        <v>72</v>
      </c>
      <c r="D1436"/>
      <c r="E1436"/>
      <c r="F1436">
        <v>1</v>
      </c>
      <c r="G1436"/>
      <c r="H1436"/>
      <c r="I1436"/>
      <c r="J1436" s="17" t="str">
        <f t="shared" si="22"/>
        <v/>
      </c>
      <c r="K1436" s="167"/>
      <c r="L1436" s="161"/>
      <c r="M1436"/>
      <c r="N1436"/>
      <c r="O1436"/>
    </row>
    <row r="1437" spans="1:15" ht="15" customHeight="1">
      <c r="A1437" s="21">
        <v>46574</v>
      </c>
      <c r="B1437" s="166"/>
      <c r="C1437" t="s">
        <v>66</v>
      </c>
      <c r="D1437"/>
      <c r="E1437"/>
      <c r="F1437">
        <v>1</v>
      </c>
      <c r="G1437"/>
      <c r="H1437"/>
      <c r="I1437"/>
      <c r="J1437" s="17" t="str">
        <f t="shared" si="22"/>
        <v/>
      </c>
      <c r="K1437" s="167"/>
      <c r="L1437" s="161"/>
      <c r="M1437"/>
      <c r="N1437"/>
      <c r="O1437"/>
    </row>
    <row r="1438" spans="1:15" ht="15" customHeight="1">
      <c r="A1438" s="21">
        <v>46575</v>
      </c>
      <c r="B1438" s="166"/>
      <c r="C1438" t="s">
        <v>67</v>
      </c>
      <c r="D1438"/>
      <c r="E1438"/>
      <c r="F1438">
        <v>1</v>
      </c>
      <c r="G1438"/>
      <c r="H1438"/>
      <c r="I1438"/>
      <c r="J1438" s="17" t="str">
        <f t="shared" si="22"/>
        <v/>
      </c>
      <c r="K1438" s="167"/>
      <c r="L1438" s="161"/>
      <c r="M1438"/>
      <c r="N1438"/>
      <c r="O1438"/>
    </row>
    <row r="1439" spans="1:15" ht="15" customHeight="1">
      <c r="A1439" s="21">
        <v>46576</v>
      </c>
      <c r="B1439" s="166"/>
      <c r="C1439" t="s">
        <v>68</v>
      </c>
      <c r="D1439"/>
      <c r="E1439"/>
      <c r="F1439">
        <v>1</v>
      </c>
      <c r="G1439"/>
      <c r="H1439"/>
      <c r="I1439"/>
      <c r="J1439" s="17" t="str">
        <f t="shared" si="22"/>
        <v/>
      </c>
      <c r="K1439" s="167"/>
      <c r="L1439" s="161"/>
      <c r="M1439"/>
      <c r="N1439"/>
      <c r="O1439"/>
    </row>
    <row r="1440" spans="1:15" ht="15" customHeight="1">
      <c r="A1440" s="21">
        <v>46577</v>
      </c>
      <c r="B1440" s="166"/>
      <c r="C1440" t="s">
        <v>69</v>
      </c>
      <c r="D1440"/>
      <c r="E1440"/>
      <c r="F1440">
        <v>1</v>
      </c>
      <c r="G1440"/>
      <c r="H1440"/>
      <c r="I1440"/>
      <c r="J1440" s="17" t="str">
        <f t="shared" si="22"/>
        <v/>
      </c>
      <c r="K1440" s="167"/>
      <c r="L1440" s="161"/>
      <c r="M1440"/>
      <c r="N1440"/>
      <c r="O1440"/>
    </row>
    <row r="1441" spans="1:15" ht="15" customHeight="1">
      <c r="A1441" s="21">
        <v>46578</v>
      </c>
      <c r="B1441" s="166"/>
      <c r="C1441" s="14" t="s">
        <v>70</v>
      </c>
      <c r="D1441"/>
      <c r="E1441"/>
      <c r="F1441"/>
      <c r="G1441"/>
      <c r="H1441">
        <v>1</v>
      </c>
      <c r="I1441"/>
      <c r="J1441" s="17" t="str">
        <f t="shared" si="22"/>
        <v/>
      </c>
      <c r="K1441" s="167"/>
      <c r="L1441" s="161"/>
      <c r="M1441"/>
      <c r="N1441"/>
      <c r="O1441"/>
    </row>
    <row r="1442" spans="1:15" ht="15" customHeight="1">
      <c r="A1442" s="21">
        <v>46579</v>
      </c>
      <c r="B1442" s="166"/>
      <c r="C1442" s="14" t="s">
        <v>71</v>
      </c>
      <c r="D1442"/>
      <c r="E1442"/>
      <c r="F1442"/>
      <c r="G1442"/>
      <c r="H1442">
        <v>1</v>
      </c>
      <c r="I1442"/>
      <c r="J1442" s="17" t="str">
        <f t="shared" si="22"/>
        <v/>
      </c>
      <c r="K1442" s="167"/>
      <c r="L1442" s="161"/>
      <c r="M1442"/>
      <c r="N1442"/>
      <c r="O1442"/>
    </row>
    <row r="1443" spans="1:15" ht="15" customHeight="1">
      <c r="A1443" s="21">
        <v>46580</v>
      </c>
      <c r="B1443" s="166">
        <v>28</v>
      </c>
      <c r="C1443" t="s">
        <v>72</v>
      </c>
      <c r="D1443"/>
      <c r="E1443"/>
      <c r="F1443">
        <v>1</v>
      </c>
      <c r="G1443"/>
      <c r="H1443"/>
      <c r="I1443"/>
      <c r="J1443" s="17" t="str">
        <f t="shared" si="22"/>
        <v/>
      </c>
      <c r="K1443" s="167"/>
      <c r="L1443" s="161"/>
      <c r="M1443"/>
      <c r="N1443"/>
      <c r="O1443"/>
    </row>
    <row r="1444" spans="1:15" ht="15" customHeight="1">
      <c r="A1444" s="21">
        <v>46581</v>
      </c>
      <c r="B1444" s="166"/>
      <c r="C1444" t="s">
        <v>66</v>
      </c>
      <c r="D1444"/>
      <c r="E1444"/>
      <c r="F1444">
        <v>1</v>
      </c>
      <c r="G1444"/>
      <c r="H1444"/>
      <c r="I1444"/>
      <c r="J1444" s="17" t="str">
        <f t="shared" si="22"/>
        <v/>
      </c>
      <c r="K1444" s="167"/>
      <c r="L1444" s="161"/>
      <c r="M1444"/>
      <c r="N1444"/>
      <c r="O1444"/>
    </row>
    <row r="1445" spans="1:15" ht="15" customHeight="1">
      <c r="A1445" s="21">
        <v>46582</v>
      </c>
      <c r="B1445" s="166"/>
      <c r="C1445" t="s">
        <v>67</v>
      </c>
      <c r="D1445"/>
      <c r="E1445"/>
      <c r="F1445">
        <v>1</v>
      </c>
      <c r="G1445"/>
      <c r="H1445"/>
      <c r="I1445"/>
      <c r="J1445" s="17" t="str">
        <f t="shared" si="22"/>
        <v/>
      </c>
      <c r="K1445" s="167"/>
      <c r="L1445" s="161"/>
      <c r="M1445"/>
      <c r="N1445"/>
      <c r="O1445"/>
    </row>
    <row r="1446" spans="1:15" ht="15" customHeight="1">
      <c r="A1446" s="21">
        <v>46583</v>
      </c>
      <c r="B1446" s="166"/>
      <c r="C1446" t="s">
        <v>68</v>
      </c>
      <c r="D1446"/>
      <c r="E1446"/>
      <c r="F1446">
        <v>1</v>
      </c>
      <c r="G1446"/>
      <c r="H1446"/>
      <c r="I1446"/>
      <c r="J1446" s="17" t="str">
        <f t="shared" si="22"/>
        <v/>
      </c>
      <c r="K1446" s="167"/>
      <c r="L1446" s="161"/>
      <c r="M1446"/>
      <c r="N1446"/>
      <c r="O1446"/>
    </row>
    <row r="1447" spans="1:15" ht="15" customHeight="1">
      <c r="A1447" s="21">
        <v>46584</v>
      </c>
      <c r="B1447" s="166"/>
      <c r="C1447" t="s">
        <v>69</v>
      </c>
      <c r="D1447"/>
      <c r="E1447"/>
      <c r="F1447">
        <v>1</v>
      </c>
      <c r="G1447"/>
      <c r="H1447"/>
      <c r="I1447"/>
      <c r="J1447" s="17" t="str">
        <f t="shared" si="22"/>
        <v/>
      </c>
      <c r="K1447" s="167"/>
      <c r="L1447" s="161"/>
      <c r="M1447"/>
      <c r="N1447"/>
      <c r="O1447"/>
    </row>
    <row r="1448" spans="1:15" ht="15" customHeight="1">
      <c r="A1448" s="21">
        <v>46585</v>
      </c>
      <c r="B1448" s="166"/>
      <c r="C1448" s="14" t="s">
        <v>70</v>
      </c>
      <c r="D1448"/>
      <c r="E1448"/>
      <c r="F1448"/>
      <c r="G1448"/>
      <c r="H1448">
        <v>1</v>
      </c>
      <c r="I1448"/>
      <c r="J1448" s="17" t="str">
        <f t="shared" si="22"/>
        <v/>
      </c>
      <c r="K1448" s="167"/>
      <c r="L1448" s="161"/>
      <c r="M1448"/>
      <c r="N1448"/>
      <c r="O1448"/>
    </row>
    <row r="1449" spans="1:15" ht="15" customHeight="1">
      <c r="A1449" s="21">
        <v>46586</v>
      </c>
      <c r="B1449" s="166"/>
      <c r="C1449" s="14" t="s">
        <v>71</v>
      </c>
      <c r="D1449"/>
      <c r="E1449"/>
      <c r="F1449"/>
      <c r="G1449"/>
      <c r="H1449">
        <v>1</v>
      </c>
      <c r="I1449"/>
      <c r="J1449" s="17" t="str">
        <f t="shared" si="22"/>
        <v/>
      </c>
      <c r="K1449" s="167"/>
      <c r="L1449" s="161"/>
      <c r="M1449"/>
      <c r="N1449"/>
      <c r="O1449"/>
    </row>
    <row r="1450" spans="1:15" ht="15" customHeight="1">
      <c r="A1450" s="21">
        <v>46587</v>
      </c>
      <c r="B1450" s="166">
        <v>29</v>
      </c>
      <c r="C1450" t="s">
        <v>72</v>
      </c>
      <c r="D1450"/>
      <c r="E1450"/>
      <c r="F1450">
        <v>1</v>
      </c>
      <c r="G1450"/>
      <c r="H1450"/>
      <c r="I1450"/>
      <c r="J1450" s="17" t="str">
        <f t="shared" si="22"/>
        <v/>
      </c>
      <c r="K1450" s="167"/>
      <c r="L1450" s="161"/>
      <c r="M1450"/>
      <c r="N1450"/>
      <c r="O1450"/>
    </row>
    <row r="1451" spans="1:15" ht="15" customHeight="1">
      <c r="A1451" s="21">
        <v>46588</v>
      </c>
      <c r="B1451" s="166"/>
      <c r="C1451" t="s">
        <v>66</v>
      </c>
      <c r="D1451"/>
      <c r="E1451"/>
      <c r="F1451">
        <v>1</v>
      </c>
      <c r="G1451"/>
      <c r="H1451"/>
      <c r="I1451"/>
      <c r="J1451" s="17" t="str">
        <f t="shared" si="22"/>
        <v/>
      </c>
      <c r="K1451" s="167"/>
      <c r="L1451" s="161"/>
      <c r="M1451"/>
      <c r="N1451"/>
      <c r="O1451"/>
    </row>
    <row r="1452" spans="1:15" ht="15" customHeight="1">
      <c r="A1452" s="21">
        <v>46589</v>
      </c>
      <c r="B1452" s="166"/>
      <c r="C1452" t="s">
        <v>67</v>
      </c>
      <c r="D1452"/>
      <c r="E1452"/>
      <c r="F1452">
        <v>1</v>
      </c>
      <c r="G1452"/>
      <c r="H1452"/>
      <c r="I1452"/>
      <c r="J1452" s="17" t="str">
        <f t="shared" si="22"/>
        <v/>
      </c>
      <c r="K1452" s="167"/>
      <c r="L1452" s="161"/>
      <c r="M1452"/>
      <c r="N1452"/>
      <c r="O1452"/>
    </row>
    <row r="1453" spans="1:15" ht="15" customHeight="1">
      <c r="A1453" s="21">
        <v>46590</v>
      </c>
      <c r="B1453" s="166"/>
      <c r="C1453" t="s">
        <v>68</v>
      </c>
      <c r="D1453"/>
      <c r="E1453"/>
      <c r="F1453">
        <v>1</v>
      </c>
      <c r="G1453"/>
      <c r="H1453"/>
      <c r="I1453"/>
      <c r="J1453" s="17" t="str">
        <f t="shared" si="22"/>
        <v/>
      </c>
      <c r="K1453" s="167"/>
      <c r="L1453" s="161"/>
      <c r="M1453"/>
      <c r="N1453"/>
      <c r="O1453"/>
    </row>
    <row r="1454" spans="1:15" ht="15" customHeight="1">
      <c r="A1454" s="21">
        <v>46591</v>
      </c>
      <c r="B1454" s="166"/>
      <c r="C1454" t="s">
        <v>69</v>
      </c>
      <c r="D1454"/>
      <c r="E1454"/>
      <c r="F1454">
        <v>1</v>
      </c>
      <c r="G1454"/>
      <c r="H1454"/>
      <c r="I1454"/>
      <c r="J1454" s="17" t="str">
        <f t="shared" si="22"/>
        <v/>
      </c>
      <c r="K1454" s="167"/>
      <c r="L1454" s="161"/>
      <c r="M1454"/>
      <c r="N1454"/>
      <c r="O1454"/>
    </row>
    <row r="1455" spans="1:15" ht="15" customHeight="1">
      <c r="A1455" s="21">
        <v>46592</v>
      </c>
      <c r="B1455" s="166"/>
      <c r="C1455" s="14" t="s">
        <v>70</v>
      </c>
      <c r="D1455"/>
      <c r="E1455"/>
      <c r="F1455"/>
      <c r="G1455"/>
      <c r="H1455">
        <v>1</v>
      </c>
      <c r="I1455"/>
      <c r="J1455" s="17" t="str">
        <f t="shared" si="22"/>
        <v/>
      </c>
      <c r="K1455" s="167"/>
      <c r="L1455" s="161"/>
      <c r="M1455"/>
      <c r="N1455"/>
      <c r="O1455"/>
    </row>
    <row r="1456" spans="1:15" ht="15" customHeight="1">
      <c r="A1456" s="21">
        <v>46593</v>
      </c>
      <c r="B1456" s="166"/>
      <c r="C1456" s="14" t="s">
        <v>71</v>
      </c>
      <c r="D1456"/>
      <c r="E1456"/>
      <c r="F1456"/>
      <c r="G1456"/>
      <c r="H1456">
        <v>1</v>
      </c>
      <c r="I1456"/>
      <c r="J1456" s="17" t="str">
        <f t="shared" si="22"/>
        <v/>
      </c>
      <c r="K1456" s="167"/>
      <c r="L1456" s="161"/>
      <c r="M1456"/>
      <c r="N1456"/>
      <c r="O1456"/>
    </row>
    <row r="1457" spans="1:15" ht="15" customHeight="1">
      <c r="A1457" s="21">
        <v>46594</v>
      </c>
      <c r="B1457" s="166">
        <v>30</v>
      </c>
      <c r="C1457" t="s">
        <v>72</v>
      </c>
      <c r="D1457"/>
      <c r="E1457"/>
      <c r="F1457">
        <v>1</v>
      </c>
      <c r="G1457"/>
      <c r="H1457"/>
      <c r="I1457"/>
      <c r="J1457" s="17" t="str">
        <f t="shared" si="22"/>
        <v/>
      </c>
      <c r="K1457" s="167"/>
      <c r="L1457" s="161"/>
      <c r="M1457"/>
      <c r="N1457"/>
      <c r="O1457"/>
    </row>
    <row r="1458" spans="1:15" ht="15" customHeight="1">
      <c r="A1458" s="21">
        <v>46595</v>
      </c>
      <c r="B1458" s="166"/>
      <c r="C1458" t="s">
        <v>66</v>
      </c>
      <c r="D1458"/>
      <c r="E1458"/>
      <c r="F1458">
        <v>1</v>
      </c>
      <c r="G1458"/>
      <c r="H1458"/>
      <c r="I1458"/>
      <c r="J1458" s="17" t="str">
        <f t="shared" si="22"/>
        <v/>
      </c>
      <c r="K1458" s="167"/>
      <c r="L1458" s="161"/>
      <c r="M1458"/>
      <c r="N1458"/>
      <c r="O1458"/>
    </row>
    <row r="1459" spans="1:15" ht="15" customHeight="1">
      <c r="A1459" s="21">
        <v>46596</v>
      </c>
      <c r="B1459" s="166"/>
      <c r="C1459" t="s">
        <v>67</v>
      </c>
      <c r="D1459"/>
      <c r="E1459"/>
      <c r="F1459">
        <v>1</v>
      </c>
      <c r="G1459"/>
      <c r="H1459"/>
      <c r="I1459"/>
      <c r="J1459" s="17" t="str">
        <f t="shared" si="22"/>
        <v/>
      </c>
      <c r="K1459" s="167"/>
      <c r="L1459" s="161"/>
      <c r="M1459"/>
      <c r="N1459"/>
      <c r="O1459"/>
    </row>
    <row r="1460" spans="1:15" ht="15" customHeight="1">
      <c r="A1460" s="21">
        <v>46597</v>
      </c>
      <c r="B1460" s="166"/>
      <c r="C1460" t="s">
        <v>68</v>
      </c>
      <c r="D1460"/>
      <c r="E1460"/>
      <c r="F1460">
        <v>1</v>
      </c>
      <c r="G1460"/>
      <c r="H1460"/>
      <c r="I1460"/>
      <c r="J1460" s="17" t="str">
        <f t="shared" si="22"/>
        <v/>
      </c>
      <c r="K1460" s="167"/>
      <c r="L1460" s="161"/>
      <c r="M1460"/>
      <c r="N1460"/>
      <c r="O1460"/>
    </row>
    <row r="1461" spans="1:15" ht="15" customHeight="1">
      <c r="A1461" s="21">
        <v>46598</v>
      </c>
      <c r="B1461" s="166"/>
      <c r="C1461" t="s">
        <v>69</v>
      </c>
      <c r="D1461"/>
      <c r="E1461"/>
      <c r="F1461">
        <v>1</v>
      </c>
      <c r="G1461"/>
      <c r="H1461"/>
      <c r="I1461"/>
      <c r="J1461" s="17" t="str">
        <f t="shared" si="22"/>
        <v/>
      </c>
      <c r="K1461" s="167"/>
      <c r="L1461" s="161"/>
      <c r="M1461"/>
      <c r="N1461"/>
      <c r="O1461"/>
    </row>
    <row r="1462" spans="1:15" ht="15" customHeight="1">
      <c r="A1462" s="21">
        <v>46599</v>
      </c>
      <c r="B1462" s="166"/>
      <c r="C1462" s="14" t="s">
        <v>70</v>
      </c>
      <c r="D1462"/>
      <c r="E1462"/>
      <c r="F1462"/>
      <c r="G1462"/>
      <c r="H1462">
        <v>1</v>
      </c>
      <c r="I1462"/>
      <c r="J1462" s="17" t="str">
        <f t="shared" si="22"/>
        <v/>
      </c>
      <c r="K1462" s="167"/>
      <c r="L1462" s="161"/>
      <c r="M1462"/>
      <c r="N1462"/>
      <c r="O1462"/>
    </row>
    <row r="1463" spans="1:15" ht="15" customHeight="1">
      <c r="A1463" s="21">
        <v>46600</v>
      </c>
      <c r="B1463" s="166"/>
      <c r="C1463" s="14" t="s">
        <v>71</v>
      </c>
      <c r="D1463"/>
      <c r="E1463"/>
      <c r="F1463"/>
      <c r="G1463"/>
      <c r="H1463">
        <v>1</v>
      </c>
      <c r="I1463"/>
      <c r="J1463" s="17" t="str">
        <f t="shared" si="22"/>
        <v/>
      </c>
      <c r="K1463" s="167"/>
      <c r="L1463" s="161"/>
      <c r="M1463"/>
      <c r="N1463"/>
      <c r="O1463"/>
    </row>
    <row r="1464" spans="1:15" ht="15" customHeight="1">
      <c r="A1464" s="21">
        <v>46601</v>
      </c>
      <c r="B1464" s="166">
        <v>31</v>
      </c>
      <c r="C1464" t="s">
        <v>72</v>
      </c>
      <c r="D1464">
        <v>1</v>
      </c>
      <c r="E1464"/>
      <c r="F1464"/>
      <c r="G1464"/>
      <c r="H1464"/>
      <c r="I1464"/>
      <c r="J1464" s="17">
        <f t="shared" si="22"/>
        <v>7.4</v>
      </c>
      <c r="K1464" s="167"/>
      <c r="L1464" s="161"/>
      <c r="M1464"/>
      <c r="N1464"/>
      <c r="O1464"/>
    </row>
    <row r="1465" spans="1:15" ht="15" customHeight="1">
      <c r="A1465" s="21">
        <v>46602</v>
      </c>
      <c r="B1465" s="166"/>
      <c r="C1465" t="s">
        <v>66</v>
      </c>
      <c r="D1465">
        <v>1</v>
      </c>
      <c r="E1465"/>
      <c r="F1465"/>
      <c r="G1465"/>
      <c r="H1465"/>
      <c r="I1465"/>
      <c r="J1465" s="17">
        <f t="shared" si="22"/>
        <v>7.4</v>
      </c>
      <c r="K1465" s="167"/>
      <c r="L1465" s="161"/>
      <c r="M1465"/>
      <c r="N1465"/>
      <c r="O1465"/>
    </row>
    <row r="1466" spans="1:15" ht="15" customHeight="1">
      <c r="A1466" s="21">
        <v>46603</v>
      </c>
      <c r="B1466" s="166"/>
      <c r="C1466" t="s">
        <v>67</v>
      </c>
      <c r="D1466">
        <v>1</v>
      </c>
      <c r="E1466"/>
      <c r="F1466"/>
      <c r="G1466"/>
      <c r="H1466"/>
      <c r="I1466"/>
      <c r="J1466" s="17">
        <f t="shared" si="22"/>
        <v>7.4</v>
      </c>
      <c r="K1466" s="167"/>
      <c r="L1466" s="161"/>
      <c r="M1466"/>
      <c r="N1466"/>
      <c r="O1466"/>
    </row>
    <row r="1467" spans="1:15" ht="15" customHeight="1">
      <c r="A1467" s="21">
        <v>46604</v>
      </c>
      <c r="B1467" s="166"/>
      <c r="C1467" t="s">
        <v>68</v>
      </c>
      <c r="D1467">
        <v>1</v>
      </c>
      <c r="E1467"/>
      <c r="F1467"/>
      <c r="G1467"/>
      <c r="H1467"/>
      <c r="I1467"/>
      <c r="J1467" s="17">
        <f t="shared" si="22"/>
        <v>7.4</v>
      </c>
      <c r="K1467" s="167"/>
      <c r="L1467" s="161"/>
      <c r="M1467"/>
      <c r="N1467"/>
      <c r="O1467"/>
    </row>
    <row r="1468" spans="1:15" ht="15" customHeight="1">
      <c r="A1468" s="21">
        <v>46605</v>
      </c>
      <c r="B1468" s="166"/>
      <c r="C1468" t="s">
        <v>69</v>
      </c>
      <c r="D1468">
        <v>1</v>
      </c>
      <c r="E1468"/>
      <c r="F1468"/>
      <c r="G1468"/>
      <c r="H1468"/>
      <c r="I1468"/>
      <c r="J1468" s="17">
        <f t="shared" si="22"/>
        <v>7.4</v>
      </c>
      <c r="K1468" s="167"/>
      <c r="L1468" s="161"/>
      <c r="M1468"/>
      <c r="N1468"/>
      <c r="O1468"/>
    </row>
    <row r="1469" spans="1:15" ht="15" customHeight="1">
      <c r="A1469" s="21">
        <v>46606</v>
      </c>
      <c r="B1469" s="166"/>
      <c r="C1469" s="14" t="s">
        <v>70</v>
      </c>
      <c r="D1469"/>
      <c r="E1469"/>
      <c r="F1469"/>
      <c r="G1469"/>
      <c r="H1469">
        <v>1</v>
      </c>
      <c r="I1469"/>
      <c r="J1469" s="17" t="str">
        <f t="shared" si="22"/>
        <v/>
      </c>
      <c r="K1469" s="167"/>
      <c r="L1469" s="161"/>
      <c r="M1469"/>
      <c r="N1469"/>
      <c r="O1469"/>
    </row>
    <row r="1470" spans="1:15" ht="15" customHeight="1">
      <c r="A1470" s="21">
        <v>46607</v>
      </c>
      <c r="B1470" s="166"/>
      <c r="C1470" s="14" t="s">
        <v>71</v>
      </c>
      <c r="D1470"/>
      <c r="E1470"/>
      <c r="F1470"/>
      <c r="G1470"/>
      <c r="H1470">
        <v>1</v>
      </c>
      <c r="I1470"/>
      <c r="J1470" s="17" t="str">
        <f t="shared" si="22"/>
        <v/>
      </c>
      <c r="K1470" s="167"/>
      <c r="L1470" s="161"/>
      <c r="M1470"/>
      <c r="N1470"/>
      <c r="O1470"/>
    </row>
    <row r="1471" spans="1:15" ht="15" customHeight="1">
      <c r="A1471" s="21">
        <v>46608</v>
      </c>
      <c r="B1471" s="166">
        <v>32</v>
      </c>
      <c r="C1471" t="s">
        <v>72</v>
      </c>
      <c r="D1471">
        <v>1</v>
      </c>
      <c r="E1471"/>
      <c r="F1471"/>
      <c r="G1471"/>
      <c r="H1471"/>
      <c r="I1471"/>
      <c r="J1471" s="17">
        <f t="shared" si="22"/>
        <v>7.4</v>
      </c>
      <c r="K1471" s="167"/>
      <c r="L1471" s="161"/>
      <c r="M1471"/>
      <c r="N1471"/>
      <c r="O1471"/>
    </row>
    <row r="1472" spans="1:15" ht="15" customHeight="1">
      <c r="A1472" s="21">
        <v>46609</v>
      </c>
      <c r="B1472" s="166"/>
      <c r="C1472" t="s">
        <v>66</v>
      </c>
      <c r="D1472">
        <v>1</v>
      </c>
      <c r="E1472">
        <v>1</v>
      </c>
      <c r="F1472"/>
      <c r="G1472"/>
      <c r="H1472"/>
      <c r="I1472"/>
      <c r="J1472" s="17">
        <f t="shared" si="22"/>
        <v>7.4</v>
      </c>
      <c r="K1472" s="167" t="s">
        <v>84</v>
      </c>
      <c r="L1472" s="161"/>
      <c r="M1472"/>
      <c r="N1472"/>
      <c r="O1472"/>
    </row>
    <row r="1473" spans="1:15" ht="15" customHeight="1">
      <c r="A1473" s="21">
        <v>46610</v>
      </c>
      <c r="B1473" s="166"/>
      <c r="C1473" t="s">
        <v>67</v>
      </c>
      <c r="D1473">
        <v>1</v>
      </c>
      <c r="E1473">
        <v>1</v>
      </c>
      <c r="F1473"/>
      <c r="G1473"/>
      <c r="H1473"/>
      <c r="I1473"/>
      <c r="J1473" s="17">
        <f t="shared" si="22"/>
        <v>7.4</v>
      </c>
      <c r="K1473" s="167" t="s">
        <v>85</v>
      </c>
      <c r="L1473" s="161"/>
      <c r="M1473"/>
      <c r="N1473"/>
      <c r="O1473"/>
    </row>
    <row r="1474" spans="1:15" ht="15" customHeight="1">
      <c r="A1474" s="21">
        <v>46611</v>
      </c>
      <c r="B1474" s="166"/>
      <c r="C1474" t="s">
        <v>68</v>
      </c>
      <c r="D1474">
        <v>1</v>
      </c>
      <c r="E1474">
        <v>1</v>
      </c>
      <c r="F1474"/>
      <c r="G1474"/>
      <c r="H1474"/>
      <c r="I1474"/>
      <c r="J1474" s="17">
        <f t="shared" ref="J1474:J1537" si="23">IF(D1474=1,7.4,"")</f>
        <v>7.4</v>
      </c>
      <c r="K1474" s="167"/>
      <c r="L1474" s="161"/>
      <c r="M1474"/>
      <c r="N1474"/>
      <c r="O1474"/>
    </row>
    <row r="1475" spans="1:15" ht="15" customHeight="1">
      <c r="A1475" s="21">
        <v>46612</v>
      </c>
      <c r="B1475" s="166"/>
      <c r="C1475" t="s">
        <v>69</v>
      </c>
      <c r="D1475">
        <v>1</v>
      </c>
      <c r="E1475">
        <v>1</v>
      </c>
      <c r="F1475"/>
      <c r="G1475"/>
      <c r="H1475"/>
      <c r="I1475"/>
      <c r="J1475" s="17">
        <f t="shared" si="23"/>
        <v>7.4</v>
      </c>
      <c r="K1475" s="167"/>
      <c r="L1475" s="161"/>
      <c r="M1475"/>
      <c r="N1475"/>
      <c r="O1475"/>
    </row>
    <row r="1476" spans="1:15" ht="15" customHeight="1">
      <c r="A1476" s="21">
        <v>46613</v>
      </c>
      <c r="B1476" s="166"/>
      <c r="C1476" s="14" t="s">
        <v>70</v>
      </c>
      <c r="D1476"/>
      <c r="E1476"/>
      <c r="F1476"/>
      <c r="G1476"/>
      <c r="H1476">
        <v>1</v>
      </c>
      <c r="I1476"/>
      <c r="J1476" s="17" t="str">
        <f t="shared" si="23"/>
        <v/>
      </c>
      <c r="K1476" s="167"/>
      <c r="L1476" s="161"/>
      <c r="M1476"/>
      <c r="N1476"/>
      <c r="O1476"/>
    </row>
    <row r="1477" spans="1:15" ht="15" customHeight="1">
      <c r="A1477" s="21">
        <v>46614</v>
      </c>
      <c r="B1477" s="166"/>
      <c r="C1477" s="14" t="s">
        <v>71</v>
      </c>
      <c r="D1477"/>
      <c r="E1477"/>
      <c r="F1477"/>
      <c r="G1477"/>
      <c r="H1477">
        <v>1</v>
      </c>
      <c r="I1477"/>
      <c r="J1477" s="17" t="str">
        <f t="shared" si="23"/>
        <v/>
      </c>
      <c r="K1477" s="167"/>
      <c r="L1477" s="161"/>
      <c r="M1477"/>
      <c r="N1477"/>
      <c r="O1477"/>
    </row>
    <row r="1478" spans="1:15" ht="15" customHeight="1">
      <c r="A1478" s="21">
        <v>46615</v>
      </c>
      <c r="B1478" s="166">
        <v>33</v>
      </c>
      <c r="C1478" t="s">
        <v>72</v>
      </c>
      <c r="D1478">
        <v>1</v>
      </c>
      <c r="E1478">
        <v>1</v>
      </c>
      <c r="F1478"/>
      <c r="G1478"/>
      <c r="H1478"/>
      <c r="I1478"/>
      <c r="J1478" s="17">
        <f t="shared" si="23"/>
        <v>7.4</v>
      </c>
      <c r="K1478" s="167"/>
      <c r="L1478" s="161"/>
      <c r="M1478"/>
      <c r="N1478"/>
      <c r="O1478"/>
    </row>
    <row r="1479" spans="1:15" ht="15" customHeight="1">
      <c r="A1479" s="21">
        <v>46616</v>
      </c>
      <c r="B1479" s="166"/>
      <c r="C1479" t="s">
        <v>66</v>
      </c>
      <c r="D1479">
        <v>1</v>
      </c>
      <c r="E1479">
        <v>1</v>
      </c>
      <c r="F1479"/>
      <c r="G1479"/>
      <c r="H1479"/>
      <c r="I1479"/>
      <c r="J1479" s="17">
        <f t="shared" si="23"/>
        <v>7.4</v>
      </c>
      <c r="K1479" s="167"/>
      <c r="L1479" s="161"/>
      <c r="M1479"/>
      <c r="N1479"/>
      <c r="O1479"/>
    </row>
    <row r="1480" spans="1:15" ht="15" customHeight="1">
      <c r="A1480" s="21">
        <v>46617</v>
      </c>
      <c r="B1480" s="166"/>
      <c r="C1480" t="s">
        <v>67</v>
      </c>
      <c r="D1480">
        <v>1</v>
      </c>
      <c r="E1480">
        <v>1</v>
      </c>
      <c r="F1480"/>
      <c r="G1480"/>
      <c r="H1480"/>
      <c r="I1480"/>
      <c r="J1480" s="17">
        <f t="shared" si="23"/>
        <v>7.4</v>
      </c>
      <c r="K1480" s="167"/>
      <c r="L1480" s="161"/>
      <c r="M1480"/>
      <c r="N1480"/>
      <c r="O1480"/>
    </row>
    <row r="1481" spans="1:15" ht="15" customHeight="1">
      <c r="A1481" s="21">
        <v>46618</v>
      </c>
      <c r="B1481" s="166"/>
      <c r="C1481" t="s">
        <v>68</v>
      </c>
      <c r="D1481">
        <v>1</v>
      </c>
      <c r="E1481">
        <v>1</v>
      </c>
      <c r="F1481"/>
      <c r="G1481"/>
      <c r="H1481"/>
      <c r="I1481"/>
      <c r="J1481" s="17">
        <f t="shared" si="23"/>
        <v>7.4</v>
      </c>
      <c r="K1481" s="167"/>
      <c r="L1481" s="161"/>
      <c r="M1481"/>
      <c r="N1481"/>
      <c r="O1481"/>
    </row>
    <row r="1482" spans="1:15" ht="15" customHeight="1">
      <c r="A1482" s="21">
        <v>46619</v>
      </c>
      <c r="B1482" s="166"/>
      <c r="C1482" t="s">
        <v>69</v>
      </c>
      <c r="D1482">
        <v>1</v>
      </c>
      <c r="E1482">
        <v>1</v>
      </c>
      <c r="F1482"/>
      <c r="G1482"/>
      <c r="H1482"/>
      <c r="I1482"/>
      <c r="J1482" s="17">
        <f t="shared" si="23"/>
        <v>7.4</v>
      </c>
      <c r="K1482" s="167"/>
      <c r="L1482" s="161"/>
      <c r="M1482"/>
      <c r="N1482"/>
      <c r="O1482"/>
    </row>
    <row r="1483" spans="1:15" ht="15" customHeight="1">
      <c r="A1483" s="21">
        <v>46620</v>
      </c>
      <c r="B1483" s="166"/>
      <c r="C1483" s="14" t="s">
        <v>70</v>
      </c>
      <c r="D1483"/>
      <c r="E1483"/>
      <c r="F1483"/>
      <c r="G1483"/>
      <c r="H1483">
        <v>1</v>
      </c>
      <c r="I1483"/>
      <c r="J1483" s="17" t="str">
        <f t="shared" si="23"/>
        <v/>
      </c>
      <c r="K1483" s="167"/>
      <c r="L1483" s="161"/>
      <c r="M1483"/>
      <c r="N1483"/>
      <c r="O1483"/>
    </row>
    <row r="1484" spans="1:15" ht="15" customHeight="1">
      <c r="A1484" s="21">
        <v>46621</v>
      </c>
      <c r="B1484" s="166"/>
      <c r="C1484" s="14" t="s">
        <v>71</v>
      </c>
      <c r="D1484"/>
      <c r="E1484"/>
      <c r="F1484"/>
      <c r="G1484"/>
      <c r="H1484">
        <v>1</v>
      </c>
      <c r="I1484"/>
      <c r="J1484" s="17" t="str">
        <f t="shared" si="23"/>
        <v/>
      </c>
      <c r="K1484" s="167"/>
      <c r="L1484" s="161"/>
      <c r="M1484"/>
      <c r="N1484"/>
      <c r="O1484"/>
    </row>
    <row r="1485" spans="1:15" ht="15" customHeight="1">
      <c r="A1485" s="21">
        <v>46622</v>
      </c>
      <c r="B1485" s="166">
        <v>34</v>
      </c>
      <c r="C1485" t="s">
        <v>72</v>
      </c>
      <c r="D1485">
        <v>1</v>
      </c>
      <c r="E1485">
        <v>1</v>
      </c>
      <c r="F1485"/>
      <c r="G1485"/>
      <c r="H1485"/>
      <c r="I1485"/>
      <c r="J1485" s="17">
        <f t="shared" si="23"/>
        <v>7.4</v>
      </c>
      <c r="K1485" s="167"/>
      <c r="L1485" s="161"/>
      <c r="M1485"/>
      <c r="N1485"/>
      <c r="O1485"/>
    </row>
    <row r="1486" spans="1:15" ht="15" customHeight="1">
      <c r="A1486" s="21">
        <v>46623</v>
      </c>
      <c r="B1486" s="166"/>
      <c r="C1486" t="s">
        <v>66</v>
      </c>
      <c r="D1486">
        <v>1</v>
      </c>
      <c r="E1486">
        <v>1</v>
      </c>
      <c r="F1486"/>
      <c r="G1486"/>
      <c r="H1486"/>
      <c r="I1486"/>
      <c r="J1486" s="17">
        <f t="shared" si="23"/>
        <v>7.4</v>
      </c>
      <c r="K1486" s="167"/>
      <c r="L1486" s="161"/>
      <c r="M1486"/>
      <c r="N1486"/>
      <c r="O1486"/>
    </row>
    <row r="1487" spans="1:15" ht="15" customHeight="1">
      <c r="A1487" s="21">
        <v>46624</v>
      </c>
      <c r="B1487" s="166"/>
      <c r="C1487" t="s">
        <v>67</v>
      </c>
      <c r="D1487">
        <v>1</v>
      </c>
      <c r="E1487">
        <v>1</v>
      </c>
      <c r="F1487"/>
      <c r="G1487"/>
      <c r="H1487"/>
      <c r="I1487"/>
      <c r="J1487" s="17">
        <f t="shared" si="23"/>
        <v>7.4</v>
      </c>
      <c r="K1487" s="167"/>
      <c r="L1487" s="161"/>
      <c r="M1487"/>
      <c r="N1487"/>
      <c r="O1487"/>
    </row>
    <row r="1488" spans="1:15" ht="15" customHeight="1">
      <c r="A1488" s="21">
        <v>46625</v>
      </c>
      <c r="B1488" s="166"/>
      <c r="C1488" t="s">
        <v>68</v>
      </c>
      <c r="D1488">
        <v>1</v>
      </c>
      <c r="E1488">
        <v>1</v>
      </c>
      <c r="F1488"/>
      <c r="G1488"/>
      <c r="H1488"/>
      <c r="I1488"/>
      <c r="J1488" s="17">
        <f t="shared" si="23"/>
        <v>7.4</v>
      </c>
      <c r="K1488" s="167"/>
      <c r="L1488" s="161"/>
      <c r="M1488"/>
      <c r="N1488"/>
      <c r="O1488"/>
    </row>
    <row r="1489" spans="1:15" ht="15" customHeight="1">
      <c r="A1489" s="21">
        <v>46626</v>
      </c>
      <c r="B1489" s="166"/>
      <c r="C1489" t="s">
        <v>69</v>
      </c>
      <c r="D1489">
        <v>1</v>
      </c>
      <c r="E1489">
        <v>1</v>
      </c>
      <c r="F1489"/>
      <c r="G1489"/>
      <c r="H1489"/>
      <c r="I1489"/>
      <c r="J1489" s="17">
        <f t="shared" si="23"/>
        <v>7.4</v>
      </c>
      <c r="K1489" s="167"/>
      <c r="L1489" s="161"/>
      <c r="M1489"/>
      <c r="N1489"/>
      <c r="O1489"/>
    </row>
    <row r="1490" spans="1:15" ht="15" customHeight="1">
      <c r="A1490" s="21">
        <v>46627</v>
      </c>
      <c r="B1490" s="166"/>
      <c r="C1490" s="14" t="s">
        <v>70</v>
      </c>
      <c r="D1490"/>
      <c r="E1490"/>
      <c r="F1490"/>
      <c r="G1490"/>
      <c r="H1490">
        <v>1</v>
      </c>
      <c r="I1490"/>
      <c r="J1490" s="17" t="str">
        <f t="shared" si="23"/>
        <v/>
      </c>
      <c r="K1490" s="167"/>
      <c r="L1490" s="161"/>
      <c r="M1490"/>
      <c r="N1490"/>
      <c r="O1490"/>
    </row>
    <row r="1491" spans="1:15" ht="15" customHeight="1">
      <c r="A1491" s="21">
        <v>46628</v>
      </c>
      <c r="B1491" s="166"/>
      <c r="C1491" s="14" t="s">
        <v>71</v>
      </c>
      <c r="D1491"/>
      <c r="E1491"/>
      <c r="F1491"/>
      <c r="G1491"/>
      <c r="H1491">
        <v>1</v>
      </c>
      <c r="I1491"/>
      <c r="J1491" s="17" t="str">
        <f t="shared" si="23"/>
        <v/>
      </c>
      <c r="K1491" s="167"/>
      <c r="L1491" s="161"/>
      <c r="M1491"/>
      <c r="N1491"/>
      <c r="O1491"/>
    </row>
    <row r="1492" spans="1:15" ht="15" customHeight="1">
      <c r="A1492" s="21">
        <v>46629</v>
      </c>
      <c r="B1492" s="166">
        <v>35</v>
      </c>
      <c r="C1492" t="s">
        <v>72</v>
      </c>
      <c r="D1492">
        <v>1</v>
      </c>
      <c r="E1492">
        <v>1</v>
      </c>
      <c r="F1492"/>
      <c r="G1492"/>
      <c r="H1492"/>
      <c r="I1492"/>
      <c r="J1492" s="17">
        <f t="shared" si="23"/>
        <v>7.4</v>
      </c>
      <c r="K1492" s="167"/>
      <c r="L1492" s="161"/>
      <c r="M1492"/>
      <c r="N1492"/>
      <c r="O1492"/>
    </row>
    <row r="1493" spans="1:15" ht="15" customHeight="1">
      <c r="A1493" s="21">
        <v>46630</v>
      </c>
      <c r="B1493" s="166"/>
      <c r="C1493" t="s">
        <v>66</v>
      </c>
      <c r="D1493">
        <v>1</v>
      </c>
      <c r="E1493">
        <v>1</v>
      </c>
      <c r="F1493"/>
      <c r="G1493"/>
      <c r="H1493"/>
      <c r="I1493"/>
      <c r="J1493" s="17">
        <f t="shared" si="23"/>
        <v>7.4</v>
      </c>
      <c r="K1493" s="167"/>
      <c r="L1493" s="161"/>
      <c r="M1493"/>
      <c r="N1493"/>
      <c r="O1493"/>
    </row>
    <row r="1494" spans="1:15" ht="15" customHeight="1">
      <c r="A1494" s="21">
        <v>46631</v>
      </c>
      <c r="B1494" s="166"/>
      <c r="C1494" t="s">
        <v>67</v>
      </c>
      <c r="D1494">
        <v>1</v>
      </c>
      <c r="E1494">
        <v>1</v>
      </c>
      <c r="F1494"/>
      <c r="G1494"/>
      <c r="H1494"/>
      <c r="I1494"/>
      <c r="J1494" s="17">
        <f t="shared" si="23"/>
        <v>7.4</v>
      </c>
      <c r="K1494" s="167"/>
      <c r="L1494" s="161"/>
      <c r="M1494"/>
      <c r="N1494"/>
      <c r="O1494"/>
    </row>
    <row r="1495" spans="1:15" ht="15" customHeight="1">
      <c r="A1495" s="21">
        <v>46632</v>
      </c>
      <c r="B1495" s="166"/>
      <c r="C1495" t="s">
        <v>68</v>
      </c>
      <c r="D1495">
        <v>1</v>
      </c>
      <c r="E1495">
        <v>1</v>
      </c>
      <c r="F1495"/>
      <c r="G1495"/>
      <c r="H1495"/>
      <c r="I1495"/>
      <c r="J1495" s="17">
        <f t="shared" si="23"/>
        <v>7.4</v>
      </c>
      <c r="K1495" s="167"/>
      <c r="L1495" s="161"/>
      <c r="M1495"/>
      <c r="N1495"/>
      <c r="O1495"/>
    </row>
    <row r="1496" spans="1:15" ht="15" customHeight="1">
      <c r="A1496" s="21">
        <v>46633</v>
      </c>
      <c r="B1496" s="166"/>
      <c r="C1496" t="s">
        <v>69</v>
      </c>
      <c r="D1496">
        <v>1</v>
      </c>
      <c r="E1496">
        <v>1</v>
      </c>
      <c r="F1496"/>
      <c r="G1496"/>
      <c r="H1496"/>
      <c r="I1496"/>
      <c r="J1496" s="17">
        <f t="shared" si="23"/>
        <v>7.4</v>
      </c>
      <c r="K1496" s="167"/>
      <c r="L1496" s="161"/>
      <c r="M1496"/>
      <c r="N1496"/>
      <c r="O1496"/>
    </row>
    <row r="1497" spans="1:15" ht="15" customHeight="1">
      <c r="A1497" s="21">
        <v>46634</v>
      </c>
      <c r="B1497" s="166"/>
      <c r="C1497" s="14" t="s">
        <v>70</v>
      </c>
      <c r="D1497"/>
      <c r="E1497"/>
      <c r="F1497"/>
      <c r="G1497"/>
      <c r="H1497">
        <v>1</v>
      </c>
      <c r="I1497"/>
      <c r="J1497" s="17" t="str">
        <f t="shared" si="23"/>
        <v/>
      </c>
      <c r="K1497" s="167"/>
      <c r="L1497" s="161"/>
      <c r="M1497"/>
      <c r="N1497"/>
      <c r="O1497"/>
    </row>
    <row r="1498" spans="1:15" ht="15" customHeight="1">
      <c r="A1498" s="21">
        <v>46635</v>
      </c>
      <c r="B1498" s="166"/>
      <c r="C1498" s="14" t="s">
        <v>71</v>
      </c>
      <c r="D1498"/>
      <c r="E1498"/>
      <c r="F1498"/>
      <c r="G1498"/>
      <c r="H1498">
        <v>1</v>
      </c>
      <c r="I1498"/>
      <c r="J1498" s="17" t="str">
        <f t="shared" si="23"/>
        <v/>
      </c>
      <c r="K1498" s="167"/>
      <c r="L1498" s="161"/>
      <c r="M1498"/>
      <c r="N1498"/>
      <c r="O1498"/>
    </row>
    <row r="1499" spans="1:15" ht="15" customHeight="1">
      <c r="A1499" s="21">
        <v>46636</v>
      </c>
      <c r="B1499" s="166">
        <v>36</v>
      </c>
      <c r="C1499" t="s">
        <v>72</v>
      </c>
      <c r="D1499">
        <v>1</v>
      </c>
      <c r="E1499">
        <v>1</v>
      </c>
      <c r="F1499"/>
      <c r="G1499"/>
      <c r="H1499"/>
      <c r="I1499"/>
      <c r="J1499" s="17">
        <f t="shared" si="23"/>
        <v>7.4</v>
      </c>
      <c r="K1499" s="167"/>
      <c r="L1499" s="161"/>
      <c r="M1499"/>
      <c r="N1499"/>
      <c r="O1499"/>
    </row>
    <row r="1500" spans="1:15" ht="15" customHeight="1">
      <c r="A1500" s="21">
        <v>46637</v>
      </c>
      <c r="B1500" s="166"/>
      <c r="C1500" t="s">
        <v>66</v>
      </c>
      <c r="D1500">
        <v>1</v>
      </c>
      <c r="E1500">
        <v>1</v>
      </c>
      <c r="F1500"/>
      <c r="G1500"/>
      <c r="H1500"/>
      <c r="I1500"/>
      <c r="J1500" s="17">
        <f t="shared" si="23"/>
        <v>7.4</v>
      </c>
      <c r="K1500" s="167"/>
      <c r="L1500" s="161"/>
      <c r="M1500"/>
      <c r="N1500"/>
      <c r="O1500"/>
    </row>
    <row r="1501" spans="1:15" ht="15" customHeight="1">
      <c r="A1501" s="21">
        <v>46638</v>
      </c>
      <c r="B1501" s="166"/>
      <c r="C1501" t="s">
        <v>67</v>
      </c>
      <c r="D1501">
        <v>1</v>
      </c>
      <c r="E1501">
        <v>1</v>
      </c>
      <c r="F1501"/>
      <c r="G1501"/>
      <c r="H1501"/>
      <c r="I1501"/>
      <c r="J1501" s="17">
        <f t="shared" si="23"/>
        <v>7.4</v>
      </c>
      <c r="K1501" s="167"/>
      <c r="L1501" s="161"/>
      <c r="M1501"/>
      <c r="N1501"/>
      <c r="O1501"/>
    </row>
    <row r="1502" spans="1:15" ht="15" customHeight="1">
      <c r="A1502" s="21">
        <v>46639</v>
      </c>
      <c r="B1502" s="166"/>
      <c r="C1502" t="s">
        <v>68</v>
      </c>
      <c r="D1502">
        <v>1</v>
      </c>
      <c r="E1502">
        <v>1</v>
      </c>
      <c r="F1502"/>
      <c r="G1502"/>
      <c r="H1502"/>
      <c r="I1502"/>
      <c r="J1502" s="17">
        <f t="shared" si="23"/>
        <v>7.4</v>
      </c>
      <c r="K1502" s="167"/>
      <c r="L1502" s="161"/>
      <c r="M1502"/>
      <c r="N1502"/>
      <c r="O1502"/>
    </row>
    <row r="1503" spans="1:15" ht="15" customHeight="1">
      <c r="A1503" s="21">
        <v>46640</v>
      </c>
      <c r="B1503" s="166"/>
      <c r="C1503" t="s">
        <v>69</v>
      </c>
      <c r="D1503">
        <v>1</v>
      </c>
      <c r="E1503">
        <v>1</v>
      </c>
      <c r="F1503"/>
      <c r="G1503"/>
      <c r="H1503"/>
      <c r="I1503"/>
      <c r="J1503" s="17">
        <f t="shared" si="23"/>
        <v>7.4</v>
      </c>
      <c r="K1503" s="167"/>
      <c r="L1503" s="161"/>
      <c r="M1503"/>
      <c r="N1503"/>
      <c r="O1503"/>
    </row>
    <row r="1504" spans="1:15" ht="15" customHeight="1">
      <c r="A1504" s="21">
        <v>46641</v>
      </c>
      <c r="B1504" s="166"/>
      <c r="C1504" s="14" t="s">
        <v>70</v>
      </c>
      <c r="D1504"/>
      <c r="E1504"/>
      <c r="F1504"/>
      <c r="G1504"/>
      <c r="H1504">
        <v>1</v>
      </c>
      <c r="I1504"/>
      <c r="J1504" s="17" t="str">
        <f t="shared" si="23"/>
        <v/>
      </c>
      <c r="K1504" s="167"/>
      <c r="L1504" s="161"/>
      <c r="M1504"/>
      <c r="N1504"/>
      <c r="O1504"/>
    </row>
    <row r="1505" spans="1:15" ht="15" customHeight="1">
      <c r="A1505" s="21">
        <v>46642</v>
      </c>
      <c r="B1505" s="166"/>
      <c r="C1505" s="14" t="s">
        <v>71</v>
      </c>
      <c r="D1505"/>
      <c r="E1505"/>
      <c r="F1505"/>
      <c r="G1505"/>
      <c r="H1505">
        <v>1</v>
      </c>
      <c r="I1505"/>
      <c r="J1505" s="17" t="str">
        <f t="shared" si="23"/>
        <v/>
      </c>
      <c r="K1505" s="167"/>
      <c r="L1505" s="161"/>
      <c r="M1505"/>
      <c r="N1505"/>
      <c r="O1505"/>
    </row>
    <row r="1506" spans="1:15" ht="15" customHeight="1">
      <c r="A1506" s="21">
        <v>46643</v>
      </c>
      <c r="B1506" s="166">
        <v>37</v>
      </c>
      <c r="C1506" t="s">
        <v>72</v>
      </c>
      <c r="D1506">
        <v>1</v>
      </c>
      <c r="E1506">
        <v>1</v>
      </c>
      <c r="F1506"/>
      <c r="G1506"/>
      <c r="H1506"/>
      <c r="I1506"/>
      <c r="J1506" s="17">
        <f t="shared" si="23"/>
        <v>7.4</v>
      </c>
      <c r="K1506" s="167"/>
      <c r="L1506" s="161"/>
      <c r="M1506"/>
      <c r="N1506"/>
      <c r="O1506"/>
    </row>
    <row r="1507" spans="1:15" ht="15" customHeight="1">
      <c r="A1507" s="21">
        <v>46644</v>
      </c>
      <c r="B1507" s="166"/>
      <c r="C1507" t="s">
        <v>66</v>
      </c>
      <c r="D1507">
        <v>1</v>
      </c>
      <c r="E1507">
        <v>1</v>
      </c>
      <c r="F1507"/>
      <c r="G1507"/>
      <c r="H1507"/>
      <c r="I1507"/>
      <c r="J1507" s="17">
        <f t="shared" si="23"/>
        <v>7.4</v>
      </c>
      <c r="K1507" s="167"/>
      <c r="L1507" s="161"/>
      <c r="M1507"/>
      <c r="N1507"/>
      <c r="O1507"/>
    </row>
    <row r="1508" spans="1:15" ht="15" customHeight="1">
      <c r="A1508" s="21">
        <v>46645</v>
      </c>
      <c r="B1508" s="166"/>
      <c r="C1508" t="s">
        <v>67</v>
      </c>
      <c r="D1508">
        <v>1</v>
      </c>
      <c r="E1508">
        <v>1</v>
      </c>
      <c r="F1508"/>
      <c r="G1508"/>
      <c r="H1508"/>
      <c r="I1508"/>
      <c r="J1508" s="17">
        <f t="shared" si="23"/>
        <v>7.4</v>
      </c>
      <c r="K1508" s="167"/>
      <c r="L1508" s="161"/>
      <c r="M1508"/>
      <c r="N1508"/>
      <c r="O1508"/>
    </row>
    <row r="1509" spans="1:15" ht="15" customHeight="1">
      <c r="A1509" s="21">
        <v>46646</v>
      </c>
      <c r="B1509" s="166"/>
      <c r="C1509" t="s">
        <v>68</v>
      </c>
      <c r="D1509">
        <v>1</v>
      </c>
      <c r="E1509">
        <v>1</v>
      </c>
      <c r="F1509"/>
      <c r="G1509"/>
      <c r="H1509"/>
      <c r="I1509"/>
      <c r="J1509" s="17">
        <f t="shared" si="23"/>
        <v>7.4</v>
      </c>
      <c r="K1509" s="167"/>
      <c r="L1509" s="161"/>
      <c r="M1509"/>
      <c r="N1509"/>
      <c r="O1509"/>
    </row>
    <row r="1510" spans="1:15" ht="15" customHeight="1">
      <c r="A1510" s="21">
        <v>46647</v>
      </c>
      <c r="B1510" s="166"/>
      <c r="C1510" t="s">
        <v>69</v>
      </c>
      <c r="D1510">
        <v>1</v>
      </c>
      <c r="E1510">
        <v>1</v>
      </c>
      <c r="F1510"/>
      <c r="G1510"/>
      <c r="H1510"/>
      <c r="I1510"/>
      <c r="J1510" s="17">
        <f t="shared" si="23"/>
        <v>7.4</v>
      </c>
      <c r="K1510" s="167"/>
      <c r="L1510" s="161"/>
      <c r="M1510"/>
      <c r="N1510"/>
      <c r="O1510"/>
    </row>
    <row r="1511" spans="1:15" ht="15" customHeight="1">
      <c r="A1511" s="21">
        <v>46648</v>
      </c>
      <c r="B1511" s="166"/>
      <c r="C1511" s="14" t="s">
        <v>70</v>
      </c>
      <c r="D1511"/>
      <c r="E1511"/>
      <c r="F1511"/>
      <c r="G1511"/>
      <c r="H1511">
        <v>1</v>
      </c>
      <c r="I1511"/>
      <c r="J1511" s="17" t="str">
        <f t="shared" si="23"/>
        <v/>
      </c>
      <c r="K1511" s="167"/>
      <c r="L1511" s="161"/>
      <c r="M1511"/>
      <c r="N1511"/>
      <c r="O1511"/>
    </row>
    <row r="1512" spans="1:15" ht="15" customHeight="1">
      <c r="A1512" s="21">
        <v>46649</v>
      </c>
      <c r="B1512" s="166"/>
      <c r="C1512" s="14" t="s">
        <v>71</v>
      </c>
      <c r="D1512"/>
      <c r="E1512"/>
      <c r="F1512"/>
      <c r="G1512"/>
      <c r="H1512">
        <v>1</v>
      </c>
      <c r="I1512"/>
      <c r="J1512" s="17" t="str">
        <f t="shared" si="23"/>
        <v/>
      </c>
      <c r="K1512" s="167"/>
      <c r="L1512" s="161"/>
      <c r="M1512"/>
      <c r="N1512"/>
      <c r="O1512"/>
    </row>
    <row r="1513" spans="1:15" ht="15" customHeight="1">
      <c r="A1513" s="21">
        <v>46650</v>
      </c>
      <c r="B1513" s="166">
        <v>38</v>
      </c>
      <c r="C1513" t="s">
        <v>72</v>
      </c>
      <c r="D1513">
        <v>1</v>
      </c>
      <c r="E1513">
        <v>1</v>
      </c>
      <c r="F1513"/>
      <c r="G1513"/>
      <c r="H1513"/>
      <c r="I1513"/>
      <c r="J1513" s="17">
        <f t="shared" si="23"/>
        <v>7.4</v>
      </c>
      <c r="K1513" s="167"/>
      <c r="L1513" s="161"/>
      <c r="M1513"/>
      <c r="N1513"/>
      <c r="O1513"/>
    </row>
    <row r="1514" spans="1:15" ht="15" customHeight="1">
      <c r="A1514" s="21">
        <v>46651</v>
      </c>
      <c r="B1514" s="166"/>
      <c r="C1514" t="s">
        <v>66</v>
      </c>
      <c r="D1514">
        <v>1</v>
      </c>
      <c r="E1514">
        <v>1</v>
      </c>
      <c r="F1514"/>
      <c r="G1514"/>
      <c r="H1514"/>
      <c r="I1514"/>
      <c r="J1514" s="17">
        <f t="shared" si="23"/>
        <v>7.4</v>
      </c>
      <c r="K1514" s="167"/>
      <c r="L1514" s="161"/>
      <c r="M1514"/>
      <c r="N1514"/>
      <c r="O1514"/>
    </row>
    <row r="1515" spans="1:15" ht="15" customHeight="1">
      <c r="A1515" s="21">
        <v>46652</v>
      </c>
      <c r="B1515" s="166"/>
      <c r="C1515" t="s">
        <v>67</v>
      </c>
      <c r="D1515">
        <v>1</v>
      </c>
      <c r="E1515">
        <v>1</v>
      </c>
      <c r="F1515"/>
      <c r="G1515"/>
      <c r="H1515"/>
      <c r="I1515"/>
      <c r="J1515" s="17">
        <f t="shared" si="23"/>
        <v>7.4</v>
      </c>
      <c r="K1515" s="167"/>
      <c r="L1515" s="161"/>
      <c r="M1515"/>
      <c r="N1515"/>
      <c r="O1515"/>
    </row>
    <row r="1516" spans="1:15" ht="15" customHeight="1">
      <c r="A1516" s="21">
        <v>46653</v>
      </c>
      <c r="B1516" s="166"/>
      <c r="C1516" t="s">
        <v>68</v>
      </c>
      <c r="D1516">
        <v>1</v>
      </c>
      <c r="E1516">
        <v>1</v>
      </c>
      <c r="F1516"/>
      <c r="G1516"/>
      <c r="H1516"/>
      <c r="I1516"/>
      <c r="J1516" s="17">
        <f t="shared" si="23"/>
        <v>7.4</v>
      </c>
      <c r="K1516" s="167"/>
      <c r="L1516" s="161"/>
      <c r="M1516"/>
      <c r="N1516"/>
      <c r="O1516"/>
    </row>
    <row r="1517" spans="1:15" ht="15" customHeight="1">
      <c r="A1517" s="21">
        <v>46654</v>
      </c>
      <c r="B1517" s="166"/>
      <c r="C1517" t="s">
        <v>69</v>
      </c>
      <c r="D1517">
        <v>1</v>
      </c>
      <c r="E1517">
        <v>1</v>
      </c>
      <c r="F1517"/>
      <c r="G1517"/>
      <c r="H1517"/>
      <c r="I1517"/>
      <c r="J1517" s="17">
        <f t="shared" si="23"/>
        <v>7.4</v>
      </c>
      <c r="K1517" s="167"/>
      <c r="L1517" s="161"/>
      <c r="M1517"/>
      <c r="N1517"/>
      <c r="O1517"/>
    </row>
    <row r="1518" spans="1:15" ht="15" customHeight="1">
      <c r="A1518" s="21">
        <v>46655</v>
      </c>
      <c r="B1518" s="166"/>
      <c r="C1518" s="14" t="s">
        <v>70</v>
      </c>
      <c r="D1518"/>
      <c r="E1518"/>
      <c r="F1518"/>
      <c r="G1518"/>
      <c r="H1518">
        <v>1</v>
      </c>
      <c r="I1518"/>
      <c r="J1518" s="17" t="str">
        <f t="shared" si="23"/>
        <v/>
      </c>
      <c r="K1518" s="167"/>
      <c r="L1518" s="161"/>
      <c r="M1518"/>
      <c r="N1518"/>
      <c r="O1518"/>
    </row>
    <row r="1519" spans="1:15" ht="15" customHeight="1">
      <c r="A1519" s="21">
        <v>46656</v>
      </c>
      <c r="B1519" s="166"/>
      <c r="C1519" s="14" t="s">
        <v>71</v>
      </c>
      <c r="D1519"/>
      <c r="E1519"/>
      <c r="F1519"/>
      <c r="G1519"/>
      <c r="H1519">
        <v>1</v>
      </c>
      <c r="I1519"/>
      <c r="J1519" s="17" t="str">
        <f t="shared" si="23"/>
        <v/>
      </c>
      <c r="K1519" s="167"/>
      <c r="L1519" s="161"/>
      <c r="M1519"/>
      <c r="N1519"/>
      <c r="O1519"/>
    </row>
    <row r="1520" spans="1:15" ht="15" customHeight="1">
      <c r="A1520" s="21">
        <v>46657</v>
      </c>
      <c r="B1520" s="166">
        <v>39</v>
      </c>
      <c r="C1520" t="s">
        <v>72</v>
      </c>
      <c r="D1520">
        <v>1</v>
      </c>
      <c r="E1520">
        <v>1</v>
      </c>
      <c r="F1520"/>
      <c r="G1520"/>
      <c r="H1520"/>
      <c r="I1520"/>
      <c r="J1520" s="17">
        <f t="shared" si="23"/>
        <v>7.4</v>
      </c>
      <c r="K1520" s="167"/>
      <c r="L1520" s="161"/>
      <c r="M1520"/>
      <c r="N1520"/>
      <c r="O1520"/>
    </row>
    <row r="1521" spans="1:15" ht="15" customHeight="1">
      <c r="A1521" s="21">
        <v>46658</v>
      </c>
      <c r="B1521" s="166"/>
      <c r="C1521" t="s">
        <v>66</v>
      </c>
      <c r="D1521">
        <v>1</v>
      </c>
      <c r="E1521">
        <v>1</v>
      </c>
      <c r="F1521"/>
      <c r="G1521"/>
      <c r="H1521"/>
      <c r="I1521"/>
      <c r="J1521" s="17">
        <f t="shared" si="23"/>
        <v>7.4</v>
      </c>
      <c r="K1521" s="167"/>
      <c r="L1521" s="161"/>
      <c r="M1521"/>
      <c r="N1521"/>
      <c r="O1521"/>
    </row>
    <row r="1522" spans="1:15" ht="15" customHeight="1">
      <c r="A1522" s="21">
        <v>46659</v>
      </c>
      <c r="B1522" s="166"/>
      <c r="C1522" t="s">
        <v>67</v>
      </c>
      <c r="D1522">
        <v>1</v>
      </c>
      <c r="E1522">
        <v>1</v>
      </c>
      <c r="F1522"/>
      <c r="G1522"/>
      <c r="H1522"/>
      <c r="I1522"/>
      <c r="J1522" s="17">
        <f t="shared" si="23"/>
        <v>7.4</v>
      </c>
      <c r="K1522" s="167"/>
      <c r="L1522" s="161"/>
      <c r="M1522"/>
      <c r="N1522"/>
      <c r="O1522"/>
    </row>
    <row r="1523" spans="1:15" ht="15" customHeight="1">
      <c r="A1523" s="21">
        <v>46660</v>
      </c>
      <c r="B1523" s="166"/>
      <c r="C1523" t="s">
        <v>68</v>
      </c>
      <c r="D1523">
        <v>1</v>
      </c>
      <c r="E1523">
        <v>1</v>
      </c>
      <c r="F1523"/>
      <c r="G1523"/>
      <c r="H1523"/>
      <c r="I1523"/>
      <c r="J1523" s="17">
        <f t="shared" si="23"/>
        <v>7.4</v>
      </c>
      <c r="K1523" s="167"/>
      <c r="L1523" s="161"/>
      <c r="M1523"/>
      <c r="N1523"/>
      <c r="O1523"/>
    </row>
    <row r="1524" spans="1:15" ht="15" customHeight="1">
      <c r="A1524" s="21">
        <v>46661</v>
      </c>
      <c r="B1524" s="166"/>
      <c r="C1524" t="s">
        <v>69</v>
      </c>
      <c r="D1524">
        <v>1</v>
      </c>
      <c r="E1524">
        <v>1</v>
      </c>
      <c r="F1524"/>
      <c r="G1524"/>
      <c r="H1524"/>
      <c r="I1524"/>
      <c r="J1524" s="17">
        <f t="shared" si="23"/>
        <v>7.4</v>
      </c>
      <c r="K1524" s="167"/>
      <c r="L1524" s="161"/>
      <c r="M1524"/>
      <c r="N1524"/>
      <c r="O1524"/>
    </row>
    <row r="1525" spans="1:15" ht="15" customHeight="1">
      <c r="A1525" s="21">
        <v>46662</v>
      </c>
      <c r="B1525" s="166"/>
      <c r="C1525" s="14" t="s">
        <v>70</v>
      </c>
      <c r="D1525"/>
      <c r="E1525"/>
      <c r="F1525"/>
      <c r="G1525"/>
      <c r="H1525">
        <v>1</v>
      </c>
      <c r="I1525"/>
      <c r="J1525" s="17" t="str">
        <f t="shared" si="23"/>
        <v/>
      </c>
      <c r="K1525" s="167"/>
      <c r="L1525" s="161"/>
      <c r="M1525"/>
      <c r="N1525"/>
      <c r="O1525"/>
    </row>
    <row r="1526" spans="1:15" ht="15" customHeight="1">
      <c r="A1526" s="21">
        <v>46663</v>
      </c>
      <c r="B1526" s="166"/>
      <c r="C1526" s="14" t="s">
        <v>71</v>
      </c>
      <c r="D1526"/>
      <c r="E1526"/>
      <c r="F1526"/>
      <c r="G1526"/>
      <c r="H1526">
        <v>1</v>
      </c>
      <c r="I1526"/>
      <c r="J1526" s="17" t="str">
        <f t="shared" si="23"/>
        <v/>
      </c>
      <c r="K1526" s="167"/>
      <c r="L1526" s="161"/>
      <c r="M1526"/>
      <c r="N1526"/>
      <c r="O1526"/>
    </row>
    <row r="1527" spans="1:15" ht="15" customHeight="1">
      <c r="A1527" s="21">
        <v>46664</v>
      </c>
      <c r="B1527" s="166">
        <v>40</v>
      </c>
      <c r="C1527" t="s">
        <v>72</v>
      </c>
      <c r="D1527">
        <v>1</v>
      </c>
      <c r="E1527">
        <v>1</v>
      </c>
      <c r="F1527"/>
      <c r="G1527"/>
      <c r="H1527"/>
      <c r="I1527"/>
      <c r="J1527" s="17">
        <f t="shared" si="23"/>
        <v>7.4</v>
      </c>
      <c r="K1527" s="167"/>
      <c r="L1527" s="161"/>
      <c r="M1527"/>
      <c r="N1527"/>
      <c r="O1527"/>
    </row>
    <row r="1528" spans="1:15" ht="15" customHeight="1">
      <c r="A1528" s="21">
        <v>46665</v>
      </c>
      <c r="B1528" s="166"/>
      <c r="C1528" t="s">
        <v>66</v>
      </c>
      <c r="D1528">
        <v>1</v>
      </c>
      <c r="E1528">
        <v>1</v>
      </c>
      <c r="F1528"/>
      <c r="G1528"/>
      <c r="H1528"/>
      <c r="I1528"/>
      <c r="J1528" s="17">
        <f t="shared" si="23"/>
        <v>7.4</v>
      </c>
      <c r="K1528" s="167"/>
      <c r="L1528" s="161"/>
      <c r="M1528"/>
      <c r="N1528"/>
      <c r="O1528"/>
    </row>
    <row r="1529" spans="1:15" ht="15" customHeight="1">
      <c r="A1529" s="21">
        <v>46666</v>
      </c>
      <c r="B1529" s="166"/>
      <c r="C1529" t="s">
        <v>67</v>
      </c>
      <c r="D1529">
        <v>1</v>
      </c>
      <c r="E1529">
        <v>1</v>
      </c>
      <c r="F1529"/>
      <c r="G1529"/>
      <c r="H1529"/>
      <c r="I1529"/>
      <c r="J1529" s="17">
        <f t="shared" si="23"/>
        <v>7.4</v>
      </c>
      <c r="K1529" s="167"/>
      <c r="L1529" s="161"/>
      <c r="M1529"/>
      <c r="N1529"/>
      <c r="O1529"/>
    </row>
    <row r="1530" spans="1:15" ht="15" customHeight="1">
      <c r="A1530" s="21">
        <v>46667</v>
      </c>
      <c r="B1530" s="166"/>
      <c r="C1530" t="s">
        <v>68</v>
      </c>
      <c r="D1530">
        <v>1</v>
      </c>
      <c r="E1530">
        <v>1</v>
      </c>
      <c r="F1530"/>
      <c r="G1530"/>
      <c r="H1530"/>
      <c r="I1530"/>
      <c r="J1530" s="17">
        <f t="shared" si="23"/>
        <v>7.4</v>
      </c>
      <c r="K1530" s="167"/>
      <c r="L1530" s="161"/>
      <c r="M1530"/>
      <c r="N1530"/>
      <c r="O1530"/>
    </row>
    <row r="1531" spans="1:15" ht="15" customHeight="1">
      <c r="A1531" s="21">
        <v>46668</v>
      </c>
      <c r="B1531" s="166"/>
      <c r="C1531" t="s">
        <v>69</v>
      </c>
      <c r="D1531">
        <v>1</v>
      </c>
      <c r="E1531">
        <v>1</v>
      </c>
      <c r="F1531"/>
      <c r="G1531"/>
      <c r="H1531"/>
      <c r="I1531"/>
      <c r="J1531" s="17">
        <f t="shared" si="23"/>
        <v>7.4</v>
      </c>
      <c r="K1531" s="167"/>
      <c r="L1531" s="161"/>
      <c r="M1531"/>
      <c r="N1531"/>
      <c r="O1531"/>
    </row>
    <row r="1532" spans="1:15" ht="15" customHeight="1">
      <c r="A1532" s="21">
        <v>46669</v>
      </c>
      <c r="B1532" s="166"/>
      <c r="C1532" s="14" t="s">
        <v>70</v>
      </c>
      <c r="D1532"/>
      <c r="E1532"/>
      <c r="F1532"/>
      <c r="G1532"/>
      <c r="H1532">
        <v>1</v>
      </c>
      <c r="I1532"/>
      <c r="J1532" s="17" t="str">
        <f t="shared" si="23"/>
        <v/>
      </c>
      <c r="K1532" s="167"/>
      <c r="L1532" s="161"/>
      <c r="M1532"/>
      <c r="N1532"/>
      <c r="O1532"/>
    </row>
    <row r="1533" spans="1:15" ht="15" customHeight="1">
      <c r="A1533" s="21">
        <v>46670</v>
      </c>
      <c r="B1533" s="166"/>
      <c r="C1533" s="14" t="s">
        <v>71</v>
      </c>
      <c r="D1533"/>
      <c r="E1533"/>
      <c r="F1533"/>
      <c r="G1533"/>
      <c r="H1533">
        <v>1</v>
      </c>
      <c r="I1533"/>
      <c r="J1533" s="17" t="str">
        <f t="shared" si="23"/>
        <v/>
      </c>
      <c r="K1533" s="167"/>
      <c r="L1533" s="161"/>
      <c r="M1533"/>
      <c r="N1533"/>
      <c r="O1533"/>
    </row>
    <row r="1534" spans="1:15" ht="15" customHeight="1">
      <c r="A1534" s="21">
        <v>46671</v>
      </c>
      <c r="B1534" s="166">
        <v>41</v>
      </c>
      <c r="C1534" t="s">
        <v>72</v>
      </c>
      <c r="D1534">
        <v>1</v>
      </c>
      <c r="E1534">
        <v>1</v>
      </c>
      <c r="F1534"/>
      <c r="G1534"/>
      <c r="H1534"/>
      <c r="I1534"/>
      <c r="J1534" s="17">
        <f t="shared" si="23"/>
        <v>7.4</v>
      </c>
      <c r="K1534" s="167"/>
      <c r="L1534" s="161"/>
      <c r="M1534"/>
      <c r="N1534"/>
      <c r="O1534"/>
    </row>
    <row r="1535" spans="1:15" ht="15" customHeight="1">
      <c r="A1535" s="21">
        <v>46672</v>
      </c>
      <c r="B1535" s="166"/>
      <c r="C1535" t="s">
        <v>66</v>
      </c>
      <c r="D1535">
        <v>1</v>
      </c>
      <c r="E1535">
        <v>1</v>
      </c>
      <c r="F1535"/>
      <c r="G1535"/>
      <c r="H1535"/>
      <c r="I1535"/>
      <c r="J1535" s="17">
        <f t="shared" si="23"/>
        <v>7.4</v>
      </c>
      <c r="K1535" s="167"/>
      <c r="L1535" s="161"/>
      <c r="M1535"/>
      <c r="N1535"/>
      <c r="O1535"/>
    </row>
    <row r="1536" spans="1:15" ht="15" customHeight="1">
      <c r="A1536" s="21">
        <v>46673</v>
      </c>
      <c r="B1536" s="166"/>
      <c r="C1536" t="s">
        <v>67</v>
      </c>
      <c r="D1536">
        <v>1</v>
      </c>
      <c r="E1536">
        <v>1</v>
      </c>
      <c r="F1536"/>
      <c r="G1536"/>
      <c r="H1536"/>
      <c r="I1536"/>
      <c r="J1536" s="17">
        <f t="shared" si="23"/>
        <v>7.4</v>
      </c>
      <c r="K1536" s="167"/>
      <c r="L1536" s="161"/>
      <c r="M1536"/>
      <c r="N1536"/>
      <c r="O1536"/>
    </row>
    <row r="1537" spans="1:15" ht="15" customHeight="1">
      <c r="A1537" s="21">
        <v>46674</v>
      </c>
      <c r="B1537" s="166"/>
      <c r="C1537" t="s">
        <v>68</v>
      </c>
      <c r="D1537">
        <v>1</v>
      </c>
      <c r="E1537">
        <v>1</v>
      </c>
      <c r="F1537"/>
      <c r="G1537"/>
      <c r="H1537"/>
      <c r="I1537"/>
      <c r="J1537" s="17">
        <f t="shared" si="23"/>
        <v>7.4</v>
      </c>
      <c r="K1537" s="167"/>
      <c r="L1537" s="161"/>
      <c r="M1537"/>
      <c r="N1537"/>
      <c r="O1537"/>
    </row>
    <row r="1538" spans="1:15" ht="15" customHeight="1">
      <c r="A1538" s="21">
        <v>46675</v>
      </c>
      <c r="B1538" s="166"/>
      <c r="C1538" t="s">
        <v>69</v>
      </c>
      <c r="D1538">
        <v>1</v>
      </c>
      <c r="E1538">
        <v>1</v>
      </c>
      <c r="F1538"/>
      <c r="G1538"/>
      <c r="H1538"/>
      <c r="I1538"/>
      <c r="J1538" s="17">
        <f t="shared" ref="J1538:J1601" si="24">IF(D1538=1,7.4,"")</f>
        <v>7.4</v>
      </c>
      <c r="K1538" s="167"/>
      <c r="L1538" s="161"/>
      <c r="M1538"/>
      <c r="N1538"/>
      <c r="O1538"/>
    </row>
    <row r="1539" spans="1:15" ht="15" customHeight="1">
      <c r="A1539" s="21">
        <v>46676</v>
      </c>
      <c r="B1539" s="166"/>
      <c r="C1539" s="14" t="s">
        <v>70</v>
      </c>
      <c r="D1539"/>
      <c r="E1539"/>
      <c r="F1539"/>
      <c r="G1539"/>
      <c r="H1539">
        <v>1</v>
      </c>
      <c r="I1539"/>
      <c r="J1539" s="17" t="str">
        <f t="shared" si="24"/>
        <v/>
      </c>
      <c r="K1539" s="167"/>
      <c r="L1539" s="161"/>
      <c r="M1539"/>
      <c r="N1539"/>
      <c r="O1539"/>
    </row>
    <row r="1540" spans="1:15" ht="15" customHeight="1">
      <c r="A1540" s="21">
        <v>46677</v>
      </c>
      <c r="B1540" s="166"/>
      <c r="C1540" s="14" t="s">
        <v>71</v>
      </c>
      <c r="D1540"/>
      <c r="E1540"/>
      <c r="F1540"/>
      <c r="G1540"/>
      <c r="H1540">
        <v>1</v>
      </c>
      <c r="I1540"/>
      <c r="J1540" s="17" t="str">
        <f t="shared" si="24"/>
        <v/>
      </c>
      <c r="K1540" s="167"/>
      <c r="L1540" s="161"/>
      <c r="M1540"/>
      <c r="N1540"/>
      <c r="O1540"/>
    </row>
    <row r="1541" spans="1:15" ht="15" customHeight="1">
      <c r="A1541" s="21">
        <v>46678</v>
      </c>
      <c r="B1541" s="166">
        <v>42</v>
      </c>
      <c r="C1541" t="s">
        <v>72</v>
      </c>
      <c r="D1541">
        <v>1</v>
      </c>
      <c r="E1541"/>
      <c r="F1541"/>
      <c r="G1541"/>
      <c r="H1541"/>
      <c r="I1541"/>
      <c r="J1541" s="17">
        <f t="shared" si="24"/>
        <v>7.4</v>
      </c>
      <c r="K1541" s="167"/>
      <c r="L1541" s="161"/>
      <c r="M1541"/>
      <c r="N1541"/>
      <c r="O1541"/>
    </row>
    <row r="1542" spans="1:15" ht="15" customHeight="1">
      <c r="A1542" s="21">
        <v>46679</v>
      </c>
      <c r="B1542" s="166"/>
      <c r="C1542" t="s">
        <v>66</v>
      </c>
      <c r="D1542">
        <v>1</v>
      </c>
      <c r="E1542"/>
      <c r="F1542"/>
      <c r="G1542"/>
      <c r="H1542"/>
      <c r="I1542"/>
      <c r="J1542" s="17">
        <f t="shared" si="24"/>
        <v>7.4</v>
      </c>
      <c r="K1542" s="167"/>
      <c r="L1542" s="161"/>
      <c r="M1542"/>
      <c r="N1542"/>
      <c r="O1542"/>
    </row>
    <row r="1543" spans="1:15" ht="15" customHeight="1">
      <c r="A1543" s="21">
        <v>46680</v>
      </c>
      <c r="B1543" s="166"/>
      <c r="C1543" t="s">
        <v>67</v>
      </c>
      <c r="D1543">
        <v>1</v>
      </c>
      <c r="E1543"/>
      <c r="F1543"/>
      <c r="G1543"/>
      <c r="H1543"/>
      <c r="I1543"/>
      <c r="J1543" s="17">
        <f t="shared" si="24"/>
        <v>7.4</v>
      </c>
      <c r="K1543" s="167"/>
      <c r="L1543" s="161"/>
      <c r="M1543"/>
      <c r="N1543"/>
      <c r="O1543"/>
    </row>
    <row r="1544" spans="1:15" ht="15" customHeight="1">
      <c r="A1544" s="21">
        <v>46681</v>
      </c>
      <c r="B1544" s="166"/>
      <c r="C1544" t="s">
        <v>68</v>
      </c>
      <c r="D1544">
        <v>1</v>
      </c>
      <c r="E1544"/>
      <c r="F1544"/>
      <c r="G1544"/>
      <c r="H1544"/>
      <c r="I1544"/>
      <c r="J1544" s="17">
        <f t="shared" si="24"/>
        <v>7.4</v>
      </c>
      <c r="K1544" s="167"/>
      <c r="L1544" s="161"/>
      <c r="M1544"/>
      <c r="N1544"/>
      <c r="O1544"/>
    </row>
    <row r="1545" spans="1:15" ht="15" customHeight="1">
      <c r="A1545" s="21">
        <v>46682</v>
      </c>
      <c r="B1545" s="166"/>
      <c r="C1545" t="s">
        <v>69</v>
      </c>
      <c r="D1545">
        <v>1</v>
      </c>
      <c r="E1545"/>
      <c r="F1545"/>
      <c r="G1545"/>
      <c r="H1545"/>
      <c r="I1545"/>
      <c r="J1545" s="17">
        <f t="shared" si="24"/>
        <v>7.4</v>
      </c>
      <c r="K1545" s="167"/>
      <c r="L1545" s="161"/>
      <c r="M1545"/>
      <c r="N1545"/>
      <c r="O1545"/>
    </row>
    <row r="1546" spans="1:15" ht="15" customHeight="1">
      <c r="A1546" s="21">
        <v>46683</v>
      </c>
      <c r="B1546" s="166"/>
      <c r="C1546" s="14" t="s">
        <v>70</v>
      </c>
      <c r="D1546"/>
      <c r="E1546"/>
      <c r="F1546"/>
      <c r="G1546"/>
      <c r="H1546">
        <v>1</v>
      </c>
      <c r="I1546"/>
      <c r="J1546" s="17" t="str">
        <f t="shared" si="24"/>
        <v/>
      </c>
      <c r="K1546" s="167"/>
      <c r="L1546" s="161"/>
      <c r="M1546"/>
      <c r="N1546"/>
      <c r="O1546"/>
    </row>
    <row r="1547" spans="1:15" ht="15" customHeight="1">
      <c r="A1547" s="21">
        <v>46684</v>
      </c>
      <c r="B1547" s="166"/>
      <c r="C1547" s="14" t="s">
        <v>71</v>
      </c>
      <c r="D1547"/>
      <c r="E1547"/>
      <c r="F1547"/>
      <c r="G1547"/>
      <c r="H1547">
        <v>1</v>
      </c>
      <c r="I1547"/>
      <c r="J1547" s="17" t="str">
        <f t="shared" si="24"/>
        <v/>
      </c>
      <c r="K1547" s="167"/>
      <c r="L1547" s="161"/>
      <c r="M1547"/>
      <c r="N1547"/>
      <c r="O1547"/>
    </row>
    <row r="1548" spans="1:15" ht="15" customHeight="1">
      <c r="A1548" s="21">
        <v>46685</v>
      </c>
      <c r="B1548" s="166">
        <v>43</v>
      </c>
      <c r="C1548" t="s">
        <v>72</v>
      </c>
      <c r="D1548">
        <v>1</v>
      </c>
      <c r="E1548">
        <v>1</v>
      </c>
      <c r="F1548"/>
      <c r="G1548"/>
      <c r="H1548"/>
      <c r="I1548"/>
      <c r="J1548" s="17">
        <f t="shared" si="24"/>
        <v>7.4</v>
      </c>
      <c r="K1548" s="167"/>
      <c r="L1548" s="161"/>
      <c r="M1548"/>
      <c r="N1548"/>
      <c r="O1548"/>
    </row>
    <row r="1549" spans="1:15" ht="15" customHeight="1">
      <c r="A1549" s="21">
        <v>46686</v>
      </c>
      <c r="B1549" s="166"/>
      <c r="C1549" t="s">
        <v>66</v>
      </c>
      <c r="D1549">
        <v>1</v>
      </c>
      <c r="E1549">
        <v>1</v>
      </c>
      <c r="F1549"/>
      <c r="G1549"/>
      <c r="H1549"/>
      <c r="I1549"/>
      <c r="J1549" s="17">
        <f t="shared" si="24"/>
        <v>7.4</v>
      </c>
      <c r="K1549" s="167"/>
      <c r="L1549" s="161"/>
      <c r="M1549"/>
      <c r="N1549"/>
      <c r="O1549"/>
    </row>
    <row r="1550" spans="1:15" ht="15" customHeight="1">
      <c r="A1550" s="21">
        <v>46687</v>
      </c>
      <c r="B1550" s="166"/>
      <c r="C1550" t="s">
        <v>67</v>
      </c>
      <c r="D1550">
        <v>1</v>
      </c>
      <c r="E1550">
        <v>1</v>
      </c>
      <c r="F1550"/>
      <c r="G1550"/>
      <c r="H1550"/>
      <c r="I1550"/>
      <c r="J1550" s="17">
        <f t="shared" si="24"/>
        <v>7.4</v>
      </c>
      <c r="K1550" s="167"/>
      <c r="L1550" s="161"/>
      <c r="M1550"/>
      <c r="N1550"/>
      <c r="O1550"/>
    </row>
    <row r="1551" spans="1:15" ht="15" customHeight="1">
      <c r="A1551" s="21">
        <v>46688</v>
      </c>
      <c r="B1551" s="166"/>
      <c r="C1551" t="s">
        <v>68</v>
      </c>
      <c r="D1551">
        <v>1</v>
      </c>
      <c r="E1551">
        <v>1</v>
      </c>
      <c r="F1551"/>
      <c r="G1551"/>
      <c r="H1551"/>
      <c r="I1551"/>
      <c r="J1551" s="17">
        <f t="shared" si="24"/>
        <v>7.4</v>
      </c>
      <c r="K1551" s="167"/>
      <c r="L1551" s="161"/>
      <c r="M1551"/>
      <c r="N1551"/>
      <c r="O1551"/>
    </row>
    <row r="1552" spans="1:15" ht="15" customHeight="1">
      <c r="A1552" s="21">
        <v>46689</v>
      </c>
      <c r="B1552" s="166"/>
      <c r="C1552" t="s">
        <v>69</v>
      </c>
      <c r="D1552">
        <v>1</v>
      </c>
      <c r="E1552">
        <v>1</v>
      </c>
      <c r="F1552"/>
      <c r="G1552"/>
      <c r="H1552"/>
      <c r="I1552"/>
      <c r="J1552" s="17">
        <f t="shared" si="24"/>
        <v>7.4</v>
      </c>
      <c r="K1552" s="167"/>
      <c r="L1552" s="161"/>
      <c r="M1552"/>
      <c r="N1552"/>
      <c r="O1552"/>
    </row>
    <row r="1553" spans="1:15" ht="15" customHeight="1">
      <c r="A1553" s="21">
        <v>46690</v>
      </c>
      <c r="B1553" s="166"/>
      <c r="C1553" s="14" t="s">
        <v>70</v>
      </c>
      <c r="D1553"/>
      <c r="E1553"/>
      <c r="F1553"/>
      <c r="G1553"/>
      <c r="H1553">
        <v>1</v>
      </c>
      <c r="I1553"/>
      <c r="J1553" s="17" t="str">
        <f t="shared" si="24"/>
        <v/>
      </c>
      <c r="K1553" s="167"/>
      <c r="L1553" s="161"/>
      <c r="M1553"/>
      <c r="N1553"/>
      <c r="O1553"/>
    </row>
    <row r="1554" spans="1:15" ht="15" customHeight="1">
      <c r="A1554" s="21">
        <v>46691</v>
      </c>
      <c r="B1554" s="166"/>
      <c r="C1554" s="14" t="s">
        <v>71</v>
      </c>
      <c r="D1554"/>
      <c r="E1554"/>
      <c r="F1554"/>
      <c r="G1554"/>
      <c r="H1554">
        <v>1</v>
      </c>
      <c r="I1554"/>
      <c r="J1554" s="17" t="str">
        <f t="shared" si="24"/>
        <v/>
      </c>
      <c r="K1554" s="167"/>
      <c r="L1554" s="161"/>
      <c r="M1554"/>
      <c r="N1554"/>
      <c r="O1554"/>
    </row>
    <row r="1555" spans="1:15" ht="15" customHeight="1">
      <c r="A1555" s="21">
        <v>46692</v>
      </c>
      <c r="B1555" s="166">
        <v>44</v>
      </c>
      <c r="C1555" t="s">
        <v>72</v>
      </c>
      <c r="D1555">
        <v>1</v>
      </c>
      <c r="E1555">
        <v>1</v>
      </c>
      <c r="F1555"/>
      <c r="G1555"/>
      <c r="H1555"/>
      <c r="I1555"/>
      <c r="J1555" s="17">
        <f t="shared" si="24"/>
        <v>7.4</v>
      </c>
      <c r="K1555" s="167"/>
      <c r="L1555" s="161"/>
      <c r="M1555"/>
      <c r="N1555"/>
      <c r="O1555"/>
    </row>
    <row r="1556" spans="1:15" ht="15" customHeight="1">
      <c r="A1556" s="21">
        <v>46693</v>
      </c>
      <c r="B1556" s="166"/>
      <c r="C1556" t="s">
        <v>66</v>
      </c>
      <c r="D1556">
        <v>1</v>
      </c>
      <c r="E1556">
        <v>1</v>
      </c>
      <c r="F1556"/>
      <c r="G1556"/>
      <c r="H1556"/>
      <c r="I1556"/>
      <c r="J1556" s="17">
        <f t="shared" si="24"/>
        <v>7.4</v>
      </c>
      <c r="K1556" s="167"/>
      <c r="L1556" s="161"/>
      <c r="M1556"/>
      <c r="N1556"/>
      <c r="O1556"/>
    </row>
    <row r="1557" spans="1:15" ht="15" customHeight="1">
      <c r="A1557" s="21">
        <v>46694</v>
      </c>
      <c r="B1557" s="166"/>
      <c r="C1557" t="s">
        <v>67</v>
      </c>
      <c r="D1557">
        <v>1</v>
      </c>
      <c r="E1557">
        <v>1</v>
      </c>
      <c r="F1557"/>
      <c r="G1557"/>
      <c r="H1557"/>
      <c r="I1557"/>
      <c r="J1557" s="17">
        <f t="shared" si="24"/>
        <v>7.4</v>
      </c>
      <c r="K1557" s="167"/>
      <c r="L1557" s="161"/>
      <c r="M1557"/>
      <c r="N1557"/>
      <c r="O1557"/>
    </row>
    <row r="1558" spans="1:15" ht="15" customHeight="1">
      <c r="A1558" s="21">
        <v>46695</v>
      </c>
      <c r="B1558" s="166"/>
      <c r="C1558" t="s">
        <v>68</v>
      </c>
      <c r="D1558">
        <v>1</v>
      </c>
      <c r="E1558">
        <v>1</v>
      </c>
      <c r="F1558"/>
      <c r="G1558"/>
      <c r="H1558"/>
      <c r="I1558"/>
      <c r="J1558" s="17">
        <f t="shared" si="24"/>
        <v>7.4</v>
      </c>
      <c r="K1558" s="167"/>
      <c r="L1558" s="161"/>
      <c r="M1558"/>
      <c r="N1558"/>
      <c r="O1558"/>
    </row>
    <row r="1559" spans="1:15" ht="15" customHeight="1">
      <c r="A1559" s="21">
        <v>46696</v>
      </c>
      <c r="B1559" s="166"/>
      <c r="C1559" t="s">
        <v>69</v>
      </c>
      <c r="D1559">
        <v>1</v>
      </c>
      <c r="E1559">
        <v>1</v>
      </c>
      <c r="F1559"/>
      <c r="G1559"/>
      <c r="H1559"/>
      <c r="I1559"/>
      <c r="J1559" s="17">
        <f t="shared" si="24"/>
        <v>7.4</v>
      </c>
      <c r="K1559" s="167"/>
      <c r="L1559" s="161"/>
      <c r="M1559"/>
      <c r="N1559"/>
      <c r="O1559"/>
    </row>
    <row r="1560" spans="1:15" ht="15" customHeight="1">
      <c r="A1560" s="21">
        <v>46697</v>
      </c>
      <c r="B1560" s="166"/>
      <c r="C1560" s="14" t="s">
        <v>70</v>
      </c>
      <c r="D1560"/>
      <c r="E1560"/>
      <c r="F1560"/>
      <c r="G1560"/>
      <c r="H1560">
        <v>1</v>
      </c>
      <c r="I1560"/>
      <c r="J1560" s="17" t="str">
        <f t="shared" si="24"/>
        <v/>
      </c>
      <c r="K1560" s="167"/>
      <c r="L1560" s="161"/>
      <c r="M1560"/>
      <c r="N1560"/>
      <c r="O1560"/>
    </row>
    <row r="1561" spans="1:15" ht="15" customHeight="1">
      <c r="A1561" s="21">
        <v>46698</v>
      </c>
      <c r="B1561" s="166"/>
      <c r="C1561" s="14" t="s">
        <v>71</v>
      </c>
      <c r="D1561"/>
      <c r="E1561"/>
      <c r="F1561"/>
      <c r="G1561"/>
      <c r="H1561">
        <v>1</v>
      </c>
      <c r="I1561"/>
      <c r="J1561" s="17" t="str">
        <f t="shared" si="24"/>
        <v/>
      </c>
      <c r="K1561" s="167"/>
      <c r="L1561" s="161"/>
      <c r="M1561"/>
      <c r="N1561"/>
      <c r="O1561"/>
    </row>
    <row r="1562" spans="1:15" ht="15" customHeight="1">
      <c r="A1562" s="21">
        <v>46699</v>
      </c>
      <c r="B1562" s="166">
        <v>45</v>
      </c>
      <c r="C1562" t="s">
        <v>72</v>
      </c>
      <c r="D1562">
        <v>1</v>
      </c>
      <c r="E1562">
        <v>1</v>
      </c>
      <c r="F1562"/>
      <c r="G1562"/>
      <c r="H1562"/>
      <c r="I1562"/>
      <c r="J1562" s="17">
        <f t="shared" si="24"/>
        <v>7.4</v>
      </c>
      <c r="K1562" s="167"/>
      <c r="L1562" s="161"/>
      <c r="M1562"/>
      <c r="N1562"/>
      <c r="O1562"/>
    </row>
    <row r="1563" spans="1:15" ht="15" customHeight="1">
      <c r="A1563" s="21">
        <v>46700</v>
      </c>
      <c r="B1563" s="166"/>
      <c r="C1563" t="s">
        <v>66</v>
      </c>
      <c r="D1563">
        <v>1</v>
      </c>
      <c r="E1563">
        <v>1</v>
      </c>
      <c r="F1563"/>
      <c r="G1563"/>
      <c r="H1563"/>
      <c r="I1563"/>
      <c r="J1563" s="17">
        <f t="shared" si="24"/>
        <v>7.4</v>
      </c>
      <c r="K1563" s="167"/>
      <c r="L1563" s="161"/>
      <c r="M1563"/>
      <c r="N1563"/>
      <c r="O1563"/>
    </row>
    <row r="1564" spans="1:15" ht="15" customHeight="1">
      <c r="A1564" s="21">
        <v>46701</v>
      </c>
      <c r="B1564" s="166"/>
      <c r="C1564" t="s">
        <v>67</v>
      </c>
      <c r="D1564">
        <v>1</v>
      </c>
      <c r="E1564">
        <v>1</v>
      </c>
      <c r="F1564"/>
      <c r="G1564"/>
      <c r="H1564"/>
      <c r="I1564"/>
      <c r="J1564" s="17">
        <f t="shared" si="24"/>
        <v>7.4</v>
      </c>
      <c r="K1564" s="167"/>
      <c r="L1564" s="161"/>
      <c r="M1564"/>
      <c r="N1564"/>
      <c r="O1564"/>
    </row>
    <row r="1565" spans="1:15" ht="15" customHeight="1">
      <c r="A1565" s="21">
        <v>46702</v>
      </c>
      <c r="B1565" s="166"/>
      <c r="C1565" t="s">
        <v>68</v>
      </c>
      <c r="D1565">
        <v>1</v>
      </c>
      <c r="E1565">
        <v>1</v>
      </c>
      <c r="F1565"/>
      <c r="G1565"/>
      <c r="H1565"/>
      <c r="I1565"/>
      <c r="J1565" s="17">
        <f t="shared" si="24"/>
        <v>7.4</v>
      </c>
      <c r="K1565" s="167"/>
      <c r="L1565" s="161"/>
      <c r="M1565"/>
      <c r="N1565"/>
      <c r="O1565"/>
    </row>
    <row r="1566" spans="1:15" ht="15" customHeight="1">
      <c r="A1566" s="21">
        <v>46703</v>
      </c>
      <c r="B1566" s="166"/>
      <c r="C1566" t="s">
        <v>69</v>
      </c>
      <c r="D1566">
        <v>1</v>
      </c>
      <c r="E1566">
        <v>1</v>
      </c>
      <c r="F1566"/>
      <c r="G1566"/>
      <c r="H1566"/>
      <c r="I1566"/>
      <c r="J1566" s="17">
        <f t="shared" si="24"/>
        <v>7.4</v>
      </c>
      <c r="K1566" s="167"/>
      <c r="L1566" s="161"/>
      <c r="M1566"/>
      <c r="N1566"/>
      <c r="O1566"/>
    </row>
    <row r="1567" spans="1:15" ht="15" customHeight="1">
      <c r="A1567" s="21">
        <v>46704</v>
      </c>
      <c r="B1567" s="166"/>
      <c r="C1567" s="14" t="s">
        <v>70</v>
      </c>
      <c r="D1567"/>
      <c r="E1567"/>
      <c r="F1567"/>
      <c r="G1567"/>
      <c r="H1567">
        <v>1</v>
      </c>
      <c r="I1567"/>
      <c r="J1567" s="17" t="str">
        <f t="shared" si="24"/>
        <v/>
      </c>
      <c r="K1567" s="167"/>
      <c r="L1567" s="161"/>
      <c r="M1567"/>
      <c r="N1567"/>
      <c r="O1567"/>
    </row>
    <row r="1568" spans="1:15" ht="15" customHeight="1">
      <c r="A1568" s="21">
        <v>46705</v>
      </c>
      <c r="B1568" s="166"/>
      <c r="C1568" s="14" t="s">
        <v>71</v>
      </c>
      <c r="D1568"/>
      <c r="E1568"/>
      <c r="F1568"/>
      <c r="G1568"/>
      <c r="H1568">
        <v>1</v>
      </c>
      <c r="I1568"/>
      <c r="J1568" s="17" t="str">
        <f t="shared" si="24"/>
        <v/>
      </c>
      <c r="K1568" s="167"/>
      <c r="L1568" s="161"/>
      <c r="M1568"/>
      <c r="N1568"/>
      <c r="O1568"/>
    </row>
    <row r="1569" spans="1:15" ht="15" customHeight="1">
      <c r="A1569" s="21">
        <v>46706</v>
      </c>
      <c r="B1569" s="166">
        <v>46</v>
      </c>
      <c r="C1569" t="s">
        <v>72</v>
      </c>
      <c r="D1569">
        <v>1</v>
      </c>
      <c r="E1569">
        <v>1</v>
      </c>
      <c r="F1569"/>
      <c r="G1569"/>
      <c r="H1569"/>
      <c r="I1569"/>
      <c r="J1569" s="17">
        <f t="shared" si="24"/>
        <v>7.4</v>
      </c>
      <c r="K1569" s="167"/>
      <c r="L1569" s="161"/>
      <c r="M1569"/>
      <c r="N1569"/>
      <c r="O1569"/>
    </row>
    <row r="1570" spans="1:15" ht="15" customHeight="1">
      <c r="A1570" s="21">
        <v>46707</v>
      </c>
      <c r="B1570" s="166"/>
      <c r="C1570" t="s">
        <v>66</v>
      </c>
      <c r="D1570">
        <v>1</v>
      </c>
      <c r="E1570">
        <v>1</v>
      </c>
      <c r="F1570"/>
      <c r="G1570"/>
      <c r="H1570"/>
      <c r="I1570"/>
      <c r="J1570" s="17">
        <f t="shared" si="24"/>
        <v>7.4</v>
      </c>
      <c r="K1570" s="167"/>
      <c r="L1570" s="161"/>
      <c r="M1570"/>
      <c r="N1570"/>
      <c r="O1570"/>
    </row>
    <row r="1571" spans="1:15" ht="15" customHeight="1">
      <c r="A1571" s="21">
        <v>46708</v>
      </c>
      <c r="B1571" s="166"/>
      <c r="C1571" t="s">
        <v>67</v>
      </c>
      <c r="D1571">
        <v>1</v>
      </c>
      <c r="E1571">
        <v>1</v>
      </c>
      <c r="F1571"/>
      <c r="G1571"/>
      <c r="H1571"/>
      <c r="I1571"/>
      <c r="J1571" s="17">
        <f t="shared" si="24"/>
        <v>7.4</v>
      </c>
      <c r="K1571" s="167"/>
      <c r="L1571" s="161"/>
      <c r="M1571"/>
      <c r="N1571"/>
      <c r="O1571"/>
    </row>
    <row r="1572" spans="1:15" ht="15" customHeight="1">
      <c r="A1572" s="21">
        <v>46709</v>
      </c>
      <c r="B1572" s="166"/>
      <c r="C1572" t="s">
        <v>68</v>
      </c>
      <c r="D1572">
        <v>1</v>
      </c>
      <c r="E1572">
        <v>1</v>
      </c>
      <c r="F1572"/>
      <c r="G1572"/>
      <c r="H1572"/>
      <c r="I1572"/>
      <c r="J1572" s="17">
        <f t="shared" si="24"/>
        <v>7.4</v>
      </c>
      <c r="K1572" s="167"/>
      <c r="L1572" s="161"/>
      <c r="M1572"/>
      <c r="N1572"/>
      <c r="O1572"/>
    </row>
    <row r="1573" spans="1:15" ht="15" customHeight="1">
      <c r="A1573" s="21">
        <v>46710</v>
      </c>
      <c r="B1573" s="166"/>
      <c r="C1573" t="s">
        <v>69</v>
      </c>
      <c r="D1573">
        <v>1</v>
      </c>
      <c r="E1573">
        <v>1</v>
      </c>
      <c r="F1573"/>
      <c r="G1573"/>
      <c r="H1573"/>
      <c r="I1573"/>
      <c r="J1573" s="17">
        <f t="shared" si="24"/>
        <v>7.4</v>
      </c>
      <c r="K1573" s="167"/>
      <c r="L1573" s="161"/>
      <c r="M1573"/>
      <c r="N1573"/>
      <c r="O1573"/>
    </row>
    <row r="1574" spans="1:15" ht="15" customHeight="1">
      <c r="A1574" s="21">
        <v>46711</v>
      </c>
      <c r="B1574" s="166"/>
      <c r="C1574" s="14" t="s">
        <v>70</v>
      </c>
      <c r="D1574"/>
      <c r="E1574"/>
      <c r="F1574"/>
      <c r="G1574"/>
      <c r="H1574">
        <v>1</v>
      </c>
      <c r="I1574"/>
      <c r="J1574" s="17" t="str">
        <f t="shared" si="24"/>
        <v/>
      </c>
      <c r="K1574" s="167"/>
      <c r="L1574" s="161"/>
      <c r="M1574"/>
      <c r="N1574"/>
      <c r="O1574"/>
    </row>
    <row r="1575" spans="1:15" ht="15" customHeight="1">
      <c r="A1575" s="21">
        <v>46712</v>
      </c>
      <c r="B1575" s="166"/>
      <c r="C1575" s="14" t="s">
        <v>71</v>
      </c>
      <c r="D1575"/>
      <c r="E1575"/>
      <c r="F1575"/>
      <c r="G1575"/>
      <c r="H1575">
        <v>1</v>
      </c>
      <c r="I1575"/>
      <c r="J1575" s="17" t="str">
        <f t="shared" si="24"/>
        <v/>
      </c>
      <c r="K1575" s="167"/>
      <c r="L1575" s="161"/>
      <c r="M1575"/>
      <c r="N1575"/>
      <c r="O1575"/>
    </row>
    <row r="1576" spans="1:15" ht="15" customHeight="1">
      <c r="A1576" s="21">
        <v>46713</v>
      </c>
      <c r="B1576" s="166">
        <v>47</v>
      </c>
      <c r="C1576" t="s">
        <v>72</v>
      </c>
      <c r="D1576">
        <v>1</v>
      </c>
      <c r="E1576">
        <v>1</v>
      </c>
      <c r="F1576"/>
      <c r="G1576"/>
      <c r="H1576"/>
      <c r="I1576"/>
      <c r="J1576" s="17">
        <f t="shared" si="24"/>
        <v>7.4</v>
      </c>
      <c r="K1576" s="167"/>
      <c r="L1576" s="161"/>
      <c r="M1576"/>
      <c r="N1576"/>
      <c r="O1576"/>
    </row>
    <row r="1577" spans="1:15" ht="15" customHeight="1">
      <c r="A1577" s="21">
        <v>46714</v>
      </c>
      <c r="B1577" s="166"/>
      <c r="C1577" t="s">
        <v>66</v>
      </c>
      <c r="D1577">
        <v>1</v>
      </c>
      <c r="E1577">
        <v>1</v>
      </c>
      <c r="F1577"/>
      <c r="G1577"/>
      <c r="H1577"/>
      <c r="I1577"/>
      <c r="J1577" s="17">
        <f t="shared" si="24"/>
        <v>7.4</v>
      </c>
      <c r="K1577" s="167"/>
      <c r="L1577" s="161"/>
      <c r="M1577"/>
      <c r="N1577"/>
      <c r="O1577"/>
    </row>
    <row r="1578" spans="1:15" ht="15" customHeight="1">
      <c r="A1578" s="21">
        <v>46715</v>
      </c>
      <c r="B1578" s="166"/>
      <c r="C1578" t="s">
        <v>67</v>
      </c>
      <c r="D1578">
        <v>1</v>
      </c>
      <c r="E1578">
        <v>1</v>
      </c>
      <c r="F1578"/>
      <c r="G1578"/>
      <c r="H1578"/>
      <c r="I1578"/>
      <c r="J1578" s="17">
        <f t="shared" si="24"/>
        <v>7.4</v>
      </c>
      <c r="K1578" s="167"/>
      <c r="L1578" s="161"/>
      <c r="M1578"/>
      <c r="N1578"/>
      <c r="O1578"/>
    </row>
    <row r="1579" spans="1:15" ht="15" customHeight="1">
      <c r="A1579" s="21">
        <v>46716</v>
      </c>
      <c r="B1579" s="166"/>
      <c r="C1579" t="s">
        <v>68</v>
      </c>
      <c r="D1579">
        <v>1</v>
      </c>
      <c r="E1579">
        <v>1</v>
      </c>
      <c r="F1579"/>
      <c r="G1579"/>
      <c r="H1579"/>
      <c r="I1579"/>
      <c r="J1579" s="17">
        <f t="shared" si="24"/>
        <v>7.4</v>
      </c>
      <c r="K1579" s="167"/>
      <c r="L1579" s="161"/>
      <c r="M1579"/>
      <c r="N1579"/>
      <c r="O1579"/>
    </row>
    <row r="1580" spans="1:15" ht="15" customHeight="1">
      <c r="A1580" s="21">
        <v>46717</v>
      </c>
      <c r="B1580" s="166"/>
      <c r="C1580" t="s">
        <v>69</v>
      </c>
      <c r="D1580">
        <v>1</v>
      </c>
      <c r="E1580">
        <v>1</v>
      </c>
      <c r="F1580"/>
      <c r="G1580"/>
      <c r="H1580"/>
      <c r="I1580"/>
      <c r="J1580" s="17">
        <f t="shared" si="24"/>
        <v>7.4</v>
      </c>
      <c r="K1580" s="167"/>
      <c r="L1580" s="161"/>
      <c r="M1580"/>
      <c r="N1580"/>
      <c r="O1580"/>
    </row>
    <row r="1581" spans="1:15" ht="15" customHeight="1">
      <c r="A1581" s="21">
        <v>46718</v>
      </c>
      <c r="B1581" s="166"/>
      <c r="C1581" s="14" t="s">
        <v>70</v>
      </c>
      <c r="D1581"/>
      <c r="E1581"/>
      <c r="F1581"/>
      <c r="G1581"/>
      <c r="H1581">
        <v>1</v>
      </c>
      <c r="I1581"/>
      <c r="J1581" s="17" t="str">
        <f t="shared" si="24"/>
        <v/>
      </c>
      <c r="K1581" s="167"/>
      <c r="L1581" s="161"/>
      <c r="M1581"/>
      <c r="N1581"/>
      <c r="O1581"/>
    </row>
    <row r="1582" spans="1:15" ht="15" customHeight="1">
      <c r="A1582" s="21">
        <v>46719</v>
      </c>
      <c r="B1582" s="166"/>
      <c r="C1582" s="14" t="s">
        <v>71</v>
      </c>
      <c r="D1582"/>
      <c r="E1582"/>
      <c r="F1582"/>
      <c r="G1582"/>
      <c r="H1582">
        <v>1</v>
      </c>
      <c r="I1582"/>
      <c r="J1582" s="17" t="str">
        <f t="shared" si="24"/>
        <v/>
      </c>
      <c r="K1582" s="167"/>
      <c r="L1582" s="161"/>
      <c r="M1582"/>
      <c r="N1582"/>
      <c r="O1582"/>
    </row>
    <row r="1583" spans="1:15" ht="15" customHeight="1">
      <c r="A1583" s="21">
        <v>46720</v>
      </c>
      <c r="B1583" s="166">
        <v>48</v>
      </c>
      <c r="C1583" t="s">
        <v>72</v>
      </c>
      <c r="D1583">
        <v>1</v>
      </c>
      <c r="E1583">
        <v>1</v>
      </c>
      <c r="F1583"/>
      <c r="G1583"/>
      <c r="H1583"/>
      <c r="I1583"/>
      <c r="J1583" s="17">
        <f t="shared" si="24"/>
        <v>7.4</v>
      </c>
      <c r="K1583" s="167"/>
      <c r="L1583" s="161"/>
      <c r="M1583"/>
      <c r="N1583"/>
      <c r="O1583"/>
    </row>
    <row r="1584" spans="1:15" ht="15" customHeight="1">
      <c r="A1584" s="21">
        <v>46721</v>
      </c>
      <c r="B1584" s="166"/>
      <c r="C1584" t="s">
        <v>66</v>
      </c>
      <c r="D1584">
        <v>1</v>
      </c>
      <c r="E1584">
        <v>1</v>
      </c>
      <c r="F1584"/>
      <c r="G1584"/>
      <c r="H1584"/>
      <c r="I1584"/>
      <c r="J1584" s="17">
        <f t="shared" si="24"/>
        <v>7.4</v>
      </c>
      <c r="K1584" s="167"/>
      <c r="L1584" s="161"/>
      <c r="M1584"/>
      <c r="N1584"/>
      <c r="O1584"/>
    </row>
    <row r="1585" spans="1:15" ht="15" customHeight="1">
      <c r="A1585" s="21">
        <v>46722</v>
      </c>
      <c r="B1585" s="166"/>
      <c r="C1585" t="s">
        <v>67</v>
      </c>
      <c r="D1585">
        <v>1</v>
      </c>
      <c r="E1585">
        <v>1</v>
      </c>
      <c r="F1585"/>
      <c r="G1585"/>
      <c r="H1585"/>
      <c r="I1585"/>
      <c r="J1585" s="17">
        <f t="shared" si="24"/>
        <v>7.4</v>
      </c>
      <c r="K1585" s="167"/>
      <c r="L1585" s="161"/>
      <c r="M1585"/>
      <c r="N1585"/>
      <c r="O1585"/>
    </row>
    <row r="1586" spans="1:15" ht="15" customHeight="1">
      <c r="A1586" s="21">
        <v>46723</v>
      </c>
      <c r="B1586" s="166"/>
      <c r="C1586" t="s">
        <v>68</v>
      </c>
      <c r="D1586">
        <v>1</v>
      </c>
      <c r="E1586">
        <v>1</v>
      </c>
      <c r="F1586"/>
      <c r="G1586"/>
      <c r="H1586"/>
      <c r="I1586"/>
      <c r="J1586" s="17">
        <f t="shared" si="24"/>
        <v>7.4</v>
      </c>
      <c r="K1586" s="167"/>
      <c r="L1586" s="161"/>
      <c r="M1586"/>
      <c r="N1586"/>
      <c r="O1586"/>
    </row>
    <row r="1587" spans="1:15" ht="15" customHeight="1">
      <c r="A1587" s="21">
        <v>46724</v>
      </c>
      <c r="B1587" s="166"/>
      <c r="C1587" t="s">
        <v>69</v>
      </c>
      <c r="D1587">
        <v>1</v>
      </c>
      <c r="E1587">
        <v>1</v>
      </c>
      <c r="F1587"/>
      <c r="G1587"/>
      <c r="H1587"/>
      <c r="I1587"/>
      <c r="J1587" s="17">
        <f t="shared" si="24"/>
        <v>7.4</v>
      </c>
      <c r="K1587" s="167"/>
      <c r="L1587" s="161"/>
      <c r="M1587"/>
      <c r="N1587"/>
      <c r="O1587"/>
    </row>
    <row r="1588" spans="1:15" ht="15" customHeight="1">
      <c r="A1588" s="21">
        <v>46725</v>
      </c>
      <c r="B1588" s="166"/>
      <c r="C1588" s="14" t="s">
        <v>70</v>
      </c>
      <c r="D1588"/>
      <c r="E1588"/>
      <c r="F1588"/>
      <c r="G1588"/>
      <c r="H1588">
        <v>1</v>
      </c>
      <c r="I1588"/>
      <c r="J1588" s="17" t="str">
        <f t="shared" si="24"/>
        <v/>
      </c>
      <c r="K1588" s="167"/>
      <c r="L1588" s="161"/>
      <c r="M1588"/>
      <c r="N1588"/>
      <c r="O1588"/>
    </row>
    <row r="1589" spans="1:15" ht="15" customHeight="1">
      <c r="A1589" s="21">
        <v>46726</v>
      </c>
      <c r="B1589" s="166"/>
      <c r="C1589" s="14" t="s">
        <v>71</v>
      </c>
      <c r="D1589"/>
      <c r="E1589"/>
      <c r="F1589"/>
      <c r="G1589"/>
      <c r="H1589">
        <v>1</v>
      </c>
      <c r="I1589"/>
      <c r="J1589" s="17" t="str">
        <f t="shared" si="24"/>
        <v/>
      </c>
      <c r="K1589" s="167"/>
      <c r="L1589" s="161"/>
      <c r="M1589"/>
      <c r="N1589"/>
      <c r="O1589"/>
    </row>
    <row r="1590" spans="1:15" ht="15" customHeight="1">
      <c r="A1590" s="21">
        <v>46727</v>
      </c>
      <c r="B1590" s="166">
        <v>49</v>
      </c>
      <c r="C1590" t="s">
        <v>72</v>
      </c>
      <c r="D1590">
        <v>1</v>
      </c>
      <c r="E1590">
        <v>1</v>
      </c>
      <c r="F1590"/>
      <c r="G1590"/>
      <c r="H1590"/>
      <c r="I1590"/>
      <c r="J1590" s="17">
        <f t="shared" si="24"/>
        <v>7.4</v>
      </c>
      <c r="K1590" s="167"/>
      <c r="L1590" s="161"/>
      <c r="M1590"/>
      <c r="N1590"/>
      <c r="O1590"/>
    </row>
    <row r="1591" spans="1:15" ht="15" customHeight="1">
      <c r="A1591" s="21">
        <v>46728</v>
      </c>
      <c r="B1591" s="166"/>
      <c r="C1591" t="s">
        <v>66</v>
      </c>
      <c r="D1591">
        <v>1</v>
      </c>
      <c r="E1591">
        <v>1</v>
      </c>
      <c r="F1591"/>
      <c r="G1591"/>
      <c r="H1591"/>
      <c r="I1591"/>
      <c r="J1591" s="17">
        <f t="shared" si="24"/>
        <v>7.4</v>
      </c>
      <c r="K1591" s="167"/>
      <c r="L1591" s="161"/>
      <c r="M1591"/>
      <c r="N1591"/>
      <c r="O1591"/>
    </row>
    <row r="1592" spans="1:15" ht="15" customHeight="1">
      <c r="A1592" s="21">
        <v>46729</v>
      </c>
      <c r="B1592" s="166"/>
      <c r="C1592" t="s">
        <v>67</v>
      </c>
      <c r="D1592">
        <v>1</v>
      </c>
      <c r="E1592">
        <v>1</v>
      </c>
      <c r="F1592"/>
      <c r="G1592"/>
      <c r="H1592"/>
      <c r="I1592"/>
      <c r="J1592" s="17">
        <f t="shared" si="24"/>
        <v>7.4</v>
      </c>
      <c r="K1592" s="167"/>
      <c r="L1592" s="161"/>
      <c r="M1592"/>
      <c r="N1592"/>
      <c r="O1592"/>
    </row>
    <row r="1593" spans="1:15" ht="15" customHeight="1">
      <c r="A1593" s="21">
        <v>46730</v>
      </c>
      <c r="B1593" s="166"/>
      <c r="C1593" t="s">
        <v>68</v>
      </c>
      <c r="D1593">
        <v>1</v>
      </c>
      <c r="E1593">
        <v>1</v>
      </c>
      <c r="F1593"/>
      <c r="G1593"/>
      <c r="H1593"/>
      <c r="I1593"/>
      <c r="J1593" s="17">
        <f t="shared" si="24"/>
        <v>7.4</v>
      </c>
      <c r="K1593" s="167"/>
      <c r="L1593" s="161"/>
      <c r="M1593"/>
      <c r="N1593"/>
      <c r="O1593"/>
    </row>
    <row r="1594" spans="1:15" ht="15" customHeight="1">
      <c r="A1594" s="21">
        <v>46731</v>
      </c>
      <c r="B1594" s="166"/>
      <c r="C1594" t="s">
        <v>69</v>
      </c>
      <c r="D1594">
        <v>1</v>
      </c>
      <c r="E1594">
        <v>1</v>
      </c>
      <c r="F1594"/>
      <c r="G1594"/>
      <c r="H1594"/>
      <c r="I1594"/>
      <c r="J1594" s="17">
        <f t="shared" si="24"/>
        <v>7.4</v>
      </c>
      <c r="K1594" s="167"/>
      <c r="L1594" s="161"/>
      <c r="M1594"/>
      <c r="N1594"/>
      <c r="O1594"/>
    </row>
    <row r="1595" spans="1:15" ht="15" customHeight="1">
      <c r="A1595" s="21">
        <v>46732</v>
      </c>
      <c r="B1595" s="166"/>
      <c r="C1595" s="14" t="s">
        <v>70</v>
      </c>
      <c r="D1595"/>
      <c r="E1595"/>
      <c r="F1595"/>
      <c r="G1595"/>
      <c r="H1595">
        <v>1</v>
      </c>
      <c r="I1595"/>
      <c r="J1595" s="17" t="str">
        <f t="shared" si="24"/>
        <v/>
      </c>
      <c r="K1595" s="167"/>
      <c r="L1595" s="161"/>
      <c r="M1595"/>
      <c r="N1595"/>
      <c r="O1595"/>
    </row>
    <row r="1596" spans="1:15" ht="15" customHeight="1">
      <c r="A1596" s="21">
        <v>46733</v>
      </c>
      <c r="B1596" s="166"/>
      <c r="C1596" s="14" t="s">
        <v>71</v>
      </c>
      <c r="D1596"/>
      <c r="E1596"/>
      <c r="F1596"/>
      <c r="G1596"/>
      <c r="H1596">
        <v>1</v>
      </c>
      <c r="I1596"/>
      <c r="J1596" s="17" t="str">
        <f t="shared" si="24"/>
        <v/>
      </c>
      <c r="K1596" s="167"/>
      <c r="L1596" s="161"/>
      <c r="M1596"/>
      <c r="N1596"/>
      <c r="O1596"/>
    </row>
    <row r="1597" spans="1:15" ht="15" customHeight="1">
      <c r="A1597" s="21">
        <v>46734</v>
      </c>
      <c r="B1597" s="166">
        <v>50</v>
      </c>
      <c r="C1597" t="s">
        <v>72</v>
      </c>
      <c r="D1597">
        <v>1</v>
      </c>
      <c r="E1597">
        <v>1</v>
      </c>
      <c r="F1597"/>
      <c r="G1597"/>
      <c r="H1597"/>
      <c r="I1597"/>
      <c r="J1597" s="17">
        <f t="shared" si="24"/>
        <v>7.4</v>
      </c>
      <c r="K1597" s="167"/>
      <c r="L1597" s="161"/>
      <c r="M1597"/>
      <c r="N1597"/>
      <c r="O1597"/>
    </row>
    <row r="1598" spans="1:15" ht="15" customHeight="1">
      <c r="A1598" s="21">
        <v>46735</v>
      </c>
      <c r="B1598" s="166"/>
      <c r="C1598" t="s">
        <v>66</v>
      </c>
      <c r="D1598">
        <v>1</v>
      </c>
      <c r="E1598">
        <v>1</v>
      </c>
      <c r="F1598"/>
      <c r="G1598"/>
      <c r="H1598"/>
      <c r="I1598"/>
      <c r="J1598" s="17">
        <f t="shared" si="24"/>
        <v>7.4</v>
      </c>
      <c r="K1598" s="167"/>
      <c r="L1598" s="161"/>
      <c r="M1598"/>
      <c r="N1598"/>
      <c r="O1598"/>
    </row>
    <row r="1599" spans="1:15" ht="15" customHeight="1">
      <c r="A1599" s="21">
        <v>46736</v>
      </c>
      <c r="B1599" s="166"/>
      <c r="C1599" t="s">
        <v>67</v>
      </c>
      <c r="D1599">
        <v>1</v>
      </c>
      <c r="E1599">
        <v>1</v>
      </c>
      <c r="F1599"/>
      <c r="G1599"/>
      <c r="H1599"/>
      <c r="I1599"/>
      <c r="J1599" s="17">
        <f t="shared" si="24"/>
        <v>7.4</v>
      </c>
      <c r="K1599" s="167"/>
      <c r="L1599" s="161"/>
      <c r="M1599"/>
      <c r="N1599"/>
      <c r="O1599"/>
    </row>
    <row r="1600" spans="1:15" ht="15" customHeight="1">
      <c r="A1600" s="21">
        <v>46737</v>
      </c>
      <c r="B1600" s="166"/>
      <c r="C1600" t="s">
        <v>68</v>
      </c>
      <c r="D1600">
        <v>1</v>
      </c>
      <c r="E1600">
        <v>1</v>
      </c>
      <c r="F1600"/>
      <c r="G1600"/>
      <c r="H1600"/>
      <c r="I1600"/>
      <c r="J1600" s="17">
        <f t="shared" si="24"/>
        <v>7.4</v>
      </c>
      <c r="K1600" s="167"/>
      <c r="L1600" s="161"/>
      <c r="M1600"/>
      <c r="N1600"/>
      <c r="O1600"/>
    </row>
    <row r="1601" spans="1:15" ht="15" customHeight="1">
      <c r="A1601" s="21">
        <v>46738</v>
      </c>
      <c r="B1601" s="166"/>
      <c r="C1601" t="s">
        <v>69</v>
      </c>
      <c r="D1601">
        <v>1</v>
      </c>
      <c r="E1601">
        <v>1</v>
      </c>
      <c r="F1601"/>
      <c r="G1601"/>
      <c r="H1601"/>
      <c r="I1601"/>
      <c r="J1601" s="17">
        <f t="shared" si="24"/>
        <v>7.4</v>
      </c>
      <c r="K1601" s="167"/>
      <c r="L1601" s="161"/>
      <c r="M1601"/>
      <c r="N1601"/>
      <c r="O1601"/>
    </row>
    <row r="1602" spans="1:15" ht="15" customHeight="1">
      <c r="A1602" s="21">
        <v>46739</v>
      </c>
      <c r="B1602" s="166"/>
      <c r="C1602" s="14" t="s">
        <v>70</v>
      </c>
      <c r="D1602"/>
      <c r="E1602"/>
      <c r="F1602"/>
      <c r="G1602"/>
      <c r="H1602">
        <v>1</v>
      </c>
      <c r="I1602"/>
      <c r="J1602" s="17" t="str">
        <f t="shared" ref="J1602:J1665" si="25">IF(D1602=1,7.4,"")</f>
        <v/>
      </c>
      <c r="K1602" s="167"/>
      <c r="L1602" s="161"/>
      <c r="M1602"/>
      <c r="N1602"/>
      <c r="O1602"/>
    </row>
    <row r="1603" spans="1:15" ht="15" customHeight="1">
      <c r="A1603" s="21">
        <v>46740</v>
      </c>
      <c r="B1603" s="166"/>
      <c r="C1603" s="14" t="s">
        <v>71</v>
      </c>
      <c r="D1603"/>
      <c r="E1603"/>
      <c r="F1603"/>
      <c r="G1603"/>
      <c r="H1603">
        <v>1</v>
      </c>
      <c r="I1603"/>
      <c r="J1603" s="17" t="str">
        <f t="shared" si="25"/>
        <v/>
      </c>
      <c r="K1603" s="167"/>
      <c r="L1603" s="161"/>
      <c r="M1603"/>
      <c r="N1603"/>
      <c r="O1603"/>
    </row>
    <row r="1604" spans="1:15" ht="15" customHeight="1">
      <c r="A1604" s="21">
        <v>46741</v>
      </c>
      <c r="B1604" s="166">
        <v>51</v>
      </c>
      <c r="C1604" t="s">
        <v>72</v>
      </c>
      <c r="D1604">
        <v>1</v>
      </c>
      <c r="E1604">
        <v>1</v>
      </c>
      <c r="F1604"/>
      <c r="G1604"/>
      <c r="H1604"/>
      <c r="I1604"/>
      <c r="J1604" s="17">
        <f t="shared" si="25"/>
        <v>7.4</v>
      </c>
      <c r="K1604" s="167"/>
      <c r="L1604" s="161"/>
      <c r="M1604"/>
      <c r="N1604"/>
      <c r="O1604"/>
    </row>
    <row r="1605" spans="1:15" ht="15" customHeight="1">
      <c r="A1605" s="21">
        <v>46742</v>
      </c>
      <c r="B1605" s="166"/>
      <c r="C1605" t="s">
        <v>66</v>
      </c>
      <c r="D1605">
        <v>1</v>
      </c>
      <c r="E1605">
        <v>1</v>
      </c>
      <c r="F1605"/>
      <c r="G1605"/>
      <c r="H1605"/>
      <c r="I1605"/>
      <c r="J1605" s="17">
        <f t="shared" si="25"/>
        <v>7.4</v>
      </c>
      <c r="K1605" s="167"/>
      <c r="L1605" s="161"/>
      <c r="M1605"/>
      <c r="N1605"/>
      <c r="O1605"/>
    </row>
    <row r="1606" spans="1:15" ht="15" customHeight="1">
      <c r="A1606" s="21">
        <v>46743</v>
      </c>
      <c r="B1606" s="166"/>
      <c r="C1606" t="s">
        <v>67</v>
      </c>
      <c r="D1606">
        <v>1</v>
      </c>
      <c r="E1606">
        <v>1</v>
      </c>
      <c r="F1606"/>
      <c r="G1606"/>
      <c r="H1606"/>
      <c r="I1606"/>
      <c r="J1606" s="17">
        <f t="shared" si="25"/>
        <v>7.4</v>
      </c>
      <c r="K1606" s="167"/>
      <c r="L1606" s="161"/>
      <c r="M1606"/>
      <c r="N1606"/>
      <c r="O1606"/>
    </row>
    <row r="1607" spans="1:15" ht="15" customHeight="1">
      <c r="A1607" s="21">
        <v>46744</v>
      </c>
      <c r="B1607" s="166"/>
      <c r="C1607" t="s">
        <v>68</v>
      </c>
      <c r="D1607">
        <v>1</v>
      </c>
      <c r="E1607"/>
      <c r="F1607"/>
      <c r="G1607"/>
      <c r="H1607"/>
      <c r="I1607"/>
      <c r="J1607" s="17">
        <f t="shared" si="25"/>
        <v>7.4</v>
      </c>
      <c r="K1607" s="167"/>
      <c r="L1607" s="161"/>
      <c r="M1607"/>
      <c r="N1607"/>
      <c r="O1607"/>
    </row>
    <row r="1608" spans="1:15" ht="15" customHeight="1">
      <c r="A1608" s="21">
        <v>46745</v>
      </c>
      <c r="B1608" s="166"/>
      <c r="C1608" t="s">
        <v>69</v>
      </c>
      <c r="D1608"/>
      <c r="E1608"/>
      <c r="F1608">
        <v>1</v>
      </c>
      <c r="G1608"/>
      <c r="H1608"/>
      <c r="I1608"/>
      <c r="J1608" s="17" t="str">
        <f t="shared" si="25"/>
        <v/>
      </c>
      <c r="K1608" s="167"/>
      <c r="L1608" s="161"/>
      <c r="M1608"/>
      <c r="N1608"/>
      <c r="O1608"/>
    </row>
    <row r="1609" spans="1:15" ht="15" customHeight="1">
      <c r="A1609" s="21">
        <v>46746</v>
      </c>
      <c r="B1609" s="166"/>
      <c r="C1609" s="14" t="s">
        <v>70</v>
      </c>
      <c r="D1609"/>
      <c r="E1609"/>
      <c r="F1609"/>
      <c r="G1609"/>
      <c r="H1609">
        <v>1</v>
      </c>
      <c r="I1609"/>
      <c r="J1609" s="17" t="str">
        <f t="shared" si="25"/>
        <v/>
      </c>
      <c r="K1609" s="167"/>
      <c r="L1609" s="161"/>
      <c r="M1609"/>
      <c r="N1609"/>
      <c r="O1609"/>
    </row>
    <row r="1610" spans="1:15" ht="15" customHeight="1">
      <c r="A1610" s="21">
        <v>46747</v>
      </c>
      <c r="B1610" s="166"/>
      <c r="C1610" s="14" t="s">
        <v>71</v>
      </c>
      <c r="D1610"/>
      <c r="E1610"/>
      <c r="F1610"/>
      <c r="G1610"/>
      <c r="H1610">
        <v>1</v>
      </c>
      <c r="I1610"/>
      <c r="J1610" s="17" t="str">
        <f t="shared" si="25"/>
        <v/>
      </c>
      <c r="K1610" s="167"/>
      <c r="L1610" s="161"/>
      <c r="M1610"/>
      <c r="N1610"/>
      <c r="O1610"/>
    </row>
    <row r="1611" spans="1:15" ht="15" customHeight="1">
      <c r="A1611" s="21">
        <v>46748</v>
      </c>
      <c r="B1611" s="166">
        <v>52</v>
      </c>
      <c r="C1611" t="s">
        <v>72</v>
      </c>
      <c r="D1611"/>
      <c r="E1611"/>
      <c r="F1611">
        <v>1</v>
      </c>
      <c r="G1611"/>
      <c r="H1611"/>
      <c r="I1611"/>
      <c r="J1611" s="17" t="str">
        <f t="shared" si="25"/>
        <v/>
      </c>
      <c r="K1611" s="167"/>
      <c r="L1611" s="161"/>
      <c r="M1611"/>
      <c r="N1611"/>
      <c r="O1611"/>
    </row>
    <row r="1612" spans="1:15" ht="15" customHeight="1">
      <c r="A1612" s="21">
        <v>46749</v>
      </c>
      <c r="B1612" s="166"/>
      <c r="C1612" t="s">
        <v>66</v>
      </c>
      <c r="D1612"/>
      <c r="E1612"/>
      <c r="F1612">
        <v>1</v>
      </c>
      <c r="G1612"/>
      <c r="H1612"/>
      <c r="I1612"/>
      <c r="J1612" s="17" t="str">
        <f t="shared" si="25"/>
        <v/>
      </c>
      <c r="K1612" s="167"/>
      <c r="L1612" s="161"/>
      <c r="M1612"/>
      <c r="N1612"/>
      <c r="O1612"/>
    </row>
    <row r="1613" spans="1:15" ht="15" customHeight="1">
      <c r="A1613" s="21">
        <v>46750</v>
      </c>
      <c r="B1613" s="166"/>
      <c r="C1613" t="s">
        <v>67</v>
      </c>
      <c r="D1613"/>
      <c r="E1613"/>
      <c r="F1613">
        <v>1</v>
      </c>
      <c r="G1613"/>
      <c r="H1613"/>
      <c r="I1613"/>
      <c r="J1613" s="17" t="str">
        <f t="shared" si="25"/>
        <v/>
      </c>
      <c r="K1613" s="167"/>
      <c r="L1613" s="161"/>
      <c r="M1613"/>
      <c r="N1613"/>
      <c r="O1613"/>
    </row>
    <row r="1614" spans="1:15" ht="15" customHeight="1">
      <c r="A1614" s="21">
        <v>46751</v>
      </c>
      <c r="B1614" s="166"/>
      <c r="C1614" t="s">
        <v>68</v>
      </c>
      <c r="D1614"/>
      <c r="E1614"/>
      <c r="F1614">
        <v>1</v>
      </c>
      <c r="G1614"/>
      <c r="H1614"/>
      <c r="I1614"/>
      <c r="J1614" s="17" t="str">
        <f t="shared" si="25"/>
        <v/>
      </c>
      <c r="K1614" s="167"/>
      <c r="L1614" s="161"/>
      <c r="M1614"/>
      <c r="N1614"/>
      <c r="O1614"/>
    </row>
    <row r="1615" spans="1:15" ht="15" customHeight="1">
      <c r="A1615" s="21">
        <v>46752</v>
      </c>
      <c r="B1615" s="166"/>
      <c r="C1615" t="s">
        <v>69</v>
      </c>
      <c r="D1615">
        <v>1</v>
      </c>
      <c r="E1615"/>
      <c r="F1615"/>
      <c r="G1615"/>
      <c r="H1615"/>
      <c r="I1615"/>
      <c r="J1615" s="17">
        <f t="shared" si="25"/>
        <v>7.4</v>
      </c>
      <c r="K1615" s="167"/>
      <c r="L1615" s="161"/>
      <c r="M1615"/>
      <c r="N1615"/>
      <c r="O1615"/>
    </row>
    <row r="1616" spans="1:15" ht="15" customHeight="1">
      <c r="A1616" s="21">
        <v>46753</v>
      </c>
      <c r="B1616" s="166"/>
      <c r="C1616" s="14" t="s">
        <v>70</v>
      </c>
      <c r="D1616"/>
      <c r="E1616"/>
      <c r="F1616"/>
      <c r="G1616"/>
      <c r="H1616">
        <v>1</v>
      </c>
      <c r="I1616"/>
      <c r="J1616" s="17" t="str">
        <f t="shared" si="25"/>
        <v/>
      </c>
      <c r="K1616" s="167"/>
      <c r="L1616" s="161"/>
      <c r="M1616"/>
      <c r="N1616"/>
      <c r="O1616"/>
    </row>
    <row r="1617" spans="1:15" ht="15" customHeight="1">
      <c r="A1617" s="21">
        <v>46754</v>
      </c>
      <c r="B1617" s="166"/>
      <c r="C1617" s="14" t="s">
        <v>71</v>
      </c>
      <c r="D1617"/>
      <c r="E1617"/>
      <c r="F1617"/>
      <c r="G1617"/>
      <c r="H1617">
        <v>1</v>
      </c>
      <c r="I1617"/>
      <c r="J1617" s="17" t="str">
        <f t="shared" si="25"/>
        <v/>
      </c>
      <c r="K1617" s="167"/>
      <c r="L1617" s="161"/>
      <c r="M1617"/>
      <c r="N1617"/>
      <c r="O1617"/>
    </row>
    <row r="1618" spans="1:15" ht="15" customHeight="1">
      <c r="A1618" s="21">
        <v>46755</v>
      </c>
      <c r="B1618" s="166">
        <v>1</v>
      </c>
      <c r="C1618" t="s">
        <v>72</v>
      </c>
      <c r="D1618">
        <v>1</v>
      </c>
      <c r="E1618">
        <v>1</v>
      </c>
      <c r="F1618"/>
      <c r="G1618"/>
      <c r="H1618"/>
      <c r="I1618"/>
      <c r="J1618" s="17">
        <f t="shared" si="25"/>
        <v>7.4</v>
      </c>
      <c r="K1618" s="167"/>
      <c r="L1618" s="161"/>
      <c r="M1618"/>
      <c r="N1618"/>
      <c r="O1618"/>
    </row>
    <row r="1619" spans="1:15" ht="15" customHeight="1">
      <c r="A1619" s="21">
        <v>46756</v>
      </c>
      <c r="B1619" s="166"/>
      <c r="C1619" t="s">
        <v>66</v>
      </c>
      <c r="D1619">
        <v>1</v>
      </c>
      <c r="E1619">
        <v>1</v>
      </c>
      <c r="F1619"/>
      <c r="G1619"/>
      <c r="H1619"/>
      <c r="I1619"/>
      <c r="J1619" s="17">
        <f t="shared" si="25"/>
        <v>7.4</v>
      </c>
      <c r="K1619" s="167"/>
      <c r="L1619" s="161"/>
      <c r="M1619"/>
      <c r="N1619"/>
      <c r="O1619"/>
    </row>
    <row r="1620" spans="1:15" ht="15" customHeight="1">
      <c r="A1620" s="21">
        <v>46757</v>
      </c>
      <c r="B1620" s="166"/>
      <c r="C1620" t="s">
        <v>67</v>
      </c>
      <c r="D1620">
        <v>1</v>
      </c>
      <c r="E1620">
        <v>1</v>
      </c>
      <c r="F1620"/>
      <c r="G1620"/>
      <c r="H1620"/>
      <c r="I1620"/>
      <c r="J1620" s="17">
        <f t="shared" si="25"/>
        <v>7.4</v>
      </c>
      <c r="K1620" s="167"/>
      <c r="L1620" s="161"/>
      <c r="M1620"/>
      <c r="N1620"/>
      <c r="O1620"/>
    </row>
    <row r="1621" spans="1:15" ht="15" customHeight="1">
      <c r="A1621" s="21">
        <v>46758</v>
      </c>
      <c r="B1621" s="166"/>
      <c r="C1621" t="s">
        <v>68</v>
      </c>
      <c r="D1621">
        <v>1</v>
      </c>
      <c r="E1621">
        <v>1</v>
      </c>
      <c r="F1621"/>
      <c r="G1621"/>
      <c r="H1621"/>
      <c r="I1621"/>
      <c r="J1621" s="17">
        <f t="shared" si="25"/>
        <v>7.4</v>
      </c>
      <c r="K1621" s="167"/>
      <c r="L1621" s="161"/>
      <c r="M1621"/>
      <c r="N1621"/>
      <c r="O1621"/>
    </row>
    <row r="1622" spans="1:15" ht="15" customHeight="1">
      <c r="A1622" s="21">
        <v>46759</v>
      </c>
      <c r="B1622" s="166"/>
      <c r="C1622" t="s">
        <v>69</v>
      </c>
      <c r="D1622">
        <v>1</v>
      </c>
      <c r="E1622">
        <v>1</v>
      </c>
      <c r="F1622"/>
      <c r="G1622"/>
      <c r="H1622"/>
      <c r="I1622"/>
      <c r="J1622" s="17">
        <f t="shared" si="25"/>
        <v>7.4</v>
      </c>
      <c r="K1622" s="167"/>
      <c r="L1622" s="161"/>
      <c r="M1622"/>
      <c r="N1622"/>
      <c r="O1622"/>
    </row>
    <row r="1623" spans="1:15" ht="15" customHeight="1">
      <c r="A1623" s="21">
        <v>46760</v>
      </c>
      <c r="B1623" s="166"/>
      <c r="C1623" s="14" t="s">
        <v>70</v>
      </c>
      <c r="D1623"/>
      <c r="E1623"/>
      <c r="F1623"/>
      <c r="G1623"/>
      <c r="H1623">
        <v>1</v>
      </c>
      <c r="I1623"/>
      <c r="J1623" s="17" t="str">
        <f t="shared" si="25"/>
        <v/>
      </c>
      <c r="K1623" s="167"/>
      <c r="L1623" s="161"/>
      <c r="M1623"/>
      <c r="N1623"/>
      <c r="O1623"/>
    </row>
    <row r="1624" spans="1:15" ht="15" customHeight="1">
      <c r="A1624" s="21">
        <v>46761</v>
      </c>
      <c r="B1624" s="166"/>
      <c r="C1624" s="14" t="s">
        <v>71</v>
      </c>
      <c r="D1624"/>
      <c r="E1624"/>
      <c r="F1624"/>
      <c r="G1624"/>
      <c r="H1624">
        <v>1</v>
      </c>
      <c r="I1624"/>
      <c r="J1624" s="17" t="str">
        <f t="shared" si="25"/>
        <v/>
      </c>
      <c r="K1624" s="167"/>
      <c r="L1624" s="161"/>
      <c r="M1624"/>
      <c r="N1624"/>
      <c r="O1624"/>
    </row>
    <row r="1625" spans="1:15" ht="15" customHeight="1">
      <c r="A1625" s="21">
        <v>46762</v>
      </c>
      <c r="B1625" s="166">
        <v>2</v>
      </c>
      <c r="C1625" t="s">
        <v>72</v>
      </c>
      <c r="D1625">
        <v>1</v>
      </c>
      <c r="E1625">
        <v>1</v>
      </c>
      <c r="F1625"/>
      <c r="G1625"/>
      <c r="H1625"/>
      <c r="I1625"/>
      <c r="J1625" s="17">
        <f t="shared" si="25"/>
        <v>7.4</v>
      </c>
      <c r="K1625" s="167"/>
      <c r="L1625" s="161"/>
      <c r="M1625"/>
      <c r="N1625"/>
      <c r="O1625"/>
    </row>
    <row r="1626" spans="1:15" ht="15" customHeight="1">
      <c r="A1626" s="21">
        <v>46763</v>
      </c>
      <c r="B1626" s="166"/>
      <c r="C1626" t="s">
        <v>66</v>
      </c>
      <c r="D1626">
        <v>1</v>
      </c>
      <c r="E1626">
        <v>1</v>
      </c>
      <c r="F1626"/>
      <c r="G1626"/>
      <c r="H1626"/>
      <c r="I1626"/>
      <c r="J1626" s="17">
        <f t="shared" si="25"/>
        <v>7.4</v>
      </c>
      <c r="K1626" s="167"/>
      <c r="L1626" s="161"/>
      <c r="M1626"/>
      <c r="N1626"/>
      <c r="O1626"/>
    </row>
    <row r="1627" spans="1:15" ht="15" customHeight="1">
      <c r="A1627" s="21">
        <v>46764</v>
      </c>
      <c r="B1627" s="166"/>
      <c r="C1627" t="s">
        <v>67</v>
      </c>
      <c r="D1627">
        <v>1</v>
      </c>
      <c r="E1627">
        <v>1</v>
      </c>
      <c r="F1627"/>
      <c r="G1627"/>
      <c r="H1627"/>
      <c r="I1627"/>
      <c r="J1627" s="17">
        <f t="shared" si="25"/>
        <v>7.4</v>
      </c>
      <c r="K1627" s="167"/>
      <c r="L1627" s="161"/>
      <c r="M1627"/>
      <c r="N1627"/>
      <c r="O1627"/>
    </row>
    <row r="1628" spans="1:15" ht="15" customHeight="1">
      <c r="A1628" s="21">
        <v>46765</v>
      </c>
      <c r="B1628" s="166"/>
      <c r="C1628" t="s">
        <v>68</v>
      </c>
      <c r="D1628">
        <v>1</v>
      </c>
      <c r="E1628">
        <v>1</v>
      </c>
      <c r="F1628"/>
      <c r="G1628"/>
      <c r="H1628"/>
      <c r="I1628"/>
      <c r="J1628" s="17">
        <f t="shared" si="25"/>
        <v>7.4</v>
      </c>
      <c r="K1628" s="167"/>
      <c r="L1628" s="161"/>
      <c r="M1628"/>
      <c r="N1628"/>
      <c r="O1628"/>
    </row>
    <row r="1629" spans="1:15" ht="15" customHeight="1">
      <c r="A1629" s="21">
        <v>46766</v>
      </c>
      <c r="B1629" s="166"/>
      <c r="C1629" t="s">
        <v>69</v>
      </c>
      <c r="D1629">
        <v>1</v>
      </c>
      <c r="E1629">
        <v>1</v>
      </c>
      <c r="F1629"/>
      <c r="G1629"/>
      <c r="H1629"/>
      <c r="I1629"/>
      <c r="J1629" s="17">
        <f t="shared" si="25"/>
        <v>7.4</v>
      </c>
      <c r="K1629" s="167"/>
      <c r="L1629" s="161"/>
      <c r="M1629"/>
      <c r="N1629"/>
      <c r="O1629"/>
    </row>
    <row r="1630" spans="1:15" ht="15" customHeight="1">
      <c r="A1630" s="21">
        <v>46767</v>
      </c>
      <c r="B1630" s="166"/>
      <c r="C1630" s="14" t="s">
        <v>70</v>
      </c>
      <c r="D1630"/>
      <c r="E1630"/>
      <c r="F1630"/>
      <c r="G1630"/>
      <c r="H1630">
        <v>1</v>
      </c>
      <c r="I1630"/>
      <c r="J1630" s="17" t="str">
        <f t="shared" si="25"/>
        <v/>
      </c>
      <c r="K1630" s="167"/>
      <c r="L1630" s="161"/>
      <c r="M1630"/>
      <c r="N1630"/>
      <c r="O1630"/>
    </row>
    <row r="1631" spans="1:15" ht="15" customHeight="1">
      <c r="A1631" s="21">
        <v>46768</v>
      </c>
      <c r="B1631" s="166"/>
      <c r="C1631" s="14" t="s">
        <v>71</v>
      </c>
      <c r="D1631"/>
      <c r="E1631"/>
      <c r="F1631"/>
      <c r="G1631"/>
      <c r="H1631">
        <v>1</v>
      </c>
      <c r="I1631"/>
      <c r="J1631" s="17" t="str">
        <f t="shared" si="25"/>
        <v/>
      </c>
      <c r="K1631" s="167"/>
      <c r="L1631" s="161"/>
      <c r="M1631"/>
      <c r="N1631"/>
      <c r="O1631"/>
    </row>
    <row r="1632" spans="1:15" ht="15" customHeight="1">
      <c r="A1632" s="21">
        <v>46769</v>
      </c>
      <c r="B1632" s="166">
        <v>3</v>
      </c>
      <c r="C1632" t="s">
        <v>72</v>
      </c>
      <c r="D1632">
        <v>1</v>
      </c>
      <c r="E1632">
        <v>1</v>
      </c>
      <c r="F1632"/>
      <c r="G1632"/>
      <c r="H1632"/>
      <c r="I1632"/>
      <c r="J1632" s="17">
        <f t="shared" si="25"/>
        <v>7.4</v>
      </c>
      <c r="K1632" s="167"/>
      <c r="L1632" s="161"/>
      <c r="M1632"/>
      <c r="N1632"/>
      <c r="O1632"/>
    </row>
    <row r="1633" spans="1:15" ht="15" customHeight="1">
      <c r="A1633" s="21">
        <v>46770</v>
      </c>
      <c r="B1633" s="166"/>
      <c r="C1633" t="s">
        <v>66</v>
      </c>
      <c r="D1633">
        <v>1</v>
      </c>
      <c r="E1633">
        <v>1</v>
      </c>
      <c r="F1633"/>
      <c r="G1633"/>
      <c r="H1633"/>
      <c r="I1633"/>
      <c r="J1633" s="17">
        <f t="shared" si="25"/>
        <v>7.4</v>
      </c>
      <c r="K1633" s="167"/>
      <c r="L1633" s="161"/>
      <c r="M1633"/>
      <c r="N1633"/>
      <c r="O1633"/>
    </row>
    <row r="1634" spans="1:15" ht="15" customHeight="1">
      <c r="A1634" s="21">
        <v>46771</v>
      </c>
      <c r="B1634" s="166"/>
      <c r="C1634" t="s">
        <v>67</v>
      </c>
      <c r="D1634">
        <v>1</v>
      </c>
      <c r="E1634">
        <v>1</v>
      </c>
      <c r="F1634"/>
      <c r="G1634"/>
      <c r="H1634"/>
      <c r="I1634"/>
      <c r="J1634" s="17">
        <f t="shared" si="25"/>
        <v>7.4</v>
      </c>
      <c r="K1634" s="167"/>
      <c r="L1634" s="161"/>
      <c r="M1634"/>
      <c r="N1634"/>
      <c r="O1634"/>
    </row>
    <row r="1635" spans="1:15" ht="15" customHeight="1">
      <c r="A1635" s="21">
        <v>46772</v>
      </c>
      <c r="B1635" s="166"/>
      <c r="C1635" t="s">
        <v>68</v>
      </c>
      <c r="D1635">
        <v>1</v>
      </c>
      <c r="E1635">
        <v>1</v>
      </c>
      <c r="F1635"/>
      <c r="G1635"/>
      <c r="H1635"/>
      <c r="I1635"/>
      <c r="J1635" s="17">
        <f t="shared" si="25"/>
        <v>7.4</v>
      </c>
      <c r="K1635" s="167"/>
      <c r="L1635" s="161"/>
      <c r="M1635"/>
      <c r="N1635"/>
      <c r="O1635"/>
    </row>
    <row r="1636" spans="1:15" ht="15" customHeight="1">
      <c r="A1636" s="21">
        <v>46773</v>
      </c>
      <c r="B1636" s="166"/>
      <c r="C1636" t="s">
        <v>69</v>
      </c>
      <c r="D1636">
        <v>1</v>
      </c>
      <c r="E1636">
        <v>1</v>
      </c>
      <c r="F1636"/>
      <c r="G1636"/>
      <c r="H1636"/>
      <c r="I1636"/>
      <c r="J1636" s="17">
        <f t="shared" si="25"/>
        <v>7.4</v>
      </c>
      <c r="K1636" s="167"/>
      <c r="L1636" s="161"/>
      <c r="M1636"/>
      <c r="N1636"/>
      <c r="O1636"/>
    </row>
    <row r="1637" spans="1:15" ht="15" customHeight="1">
      <c r="A1637" s="21">
        <v>46774</v>
      </c>
      <c r="B1637" s="166"/>
      <c r="C1637" s="14" t="s">
        <v>70</v>
      </c>
      <c r="D1637"/>
      <c r="E1637"/>
      <c r="F1637"/>
      <c r="G1637"/>
      <c r="H1637">
        <v>1</v>
      </c>
      <c r="I1637"/>
      <c r="J1637" s="17" t="str">
        <f t="shared" si="25"/>
        <v/>
      </c>
      <c r="K1637" s="167"/>
      <c r="L1637" s="161"/>
      <c r="M1637"/>
      <c r="N1637"/>
      <c r="O1637"/>
    </row>
    <row r="1638" spans="1:15" ht="15" customHeight="1">
      <c r="A1638" s="21">
        <v>46775</v>
      </c>
      <c r="B1638" s="166"/>
      <c r="C1638" s="14" t="s">
        <v>71</v>
      </c>
      <c r="D1638"/>
      <c r="E1638"/>
      <c r="F1638"/>
      <c r="G1638"/>
      <c r="H1638">
        <v>1</v>
      </c>
      <c r="I1638"/>
      <c r="J1638" s="17" t="str">
        <f t="shared" si="25"/>
        <v/>
      </c>
      <c r="K1638" s="167"/>
      <c r="L1638" s="161"/>
      <c r="M1638"/>
      <c r="N1638"/>
      <c r="O1638"/>
    </row>
    <row r="1639" spans="1:15" ht="15" customHeight="1">
      <c r="A1639" s="21">
        <v>46776</v>
      </c>
      <c r="B1639" s="166">
        <v>4</v>
      </c>
      <c r="C1639" t="s">
        <v>72</v>
      </c>
      <c r="D1639">
        <v>1</v>
      </c>
      <c r="E1639">
        <v>1</v>
      </c>
      <c r="F1639"/>
      <c r="G1639"/>
      <c r="H1639"/>
      <c r="I1639"/>
      <c r="J1639" s="17">
        <f t="shared" si="25"/>
        <v>7.4</v>
      </c>
      <c r="K1639" s="167"/>
      <c r="L1639" s="161"/>
      <c r="M1639"/>
      <c r="N1639"/>
      <c r="O1639"/>
    </row>
    <row r="1640" spans="1:15" ht="15" customHeight="1">
      <c r="A1640" s="21">
        <v>46777</v>
      </c>
      <c r="B1640" s="166"/>
      <c r="C1640" t="s">
        <v>66</v>
      </c>
      <c r="D1640">
        <v>1</v>
      </c>
      <c r="E1640">
        <v>1</v>
      </c>
      <c r="F1640"/>
      <c r="G1640"/>
      <c r="H1640"/>
      <c r="I1640"/>
      <c r="J1640" s="17">
        <f t="shared" si="25"/>
        <v>7.4</v>
      </c>
      <c r="K1640" s="167"/>
      <c r="L1640" s="161"/>
      <c r="M1640"/>
      <c r="N1640"/>
      <c r="O1640"/>
    </row>
    <row r="1641" spans="1:15" ht="15" customHeight="1">
      <c r="A1641" s="21">
        <v>46778</v>
      </c>
      <c r="B1641" s="166"/>
      <c r="C1641" t="s">
        <v>67</v>
      </c>
      <c r="D1641">
        <v>1</v>
      </c>
      <c r="E1641">
        <v>1</v>
      </c>
      <c r="F1641"/>
      <c r="G1641"/>
      <c r="H1641"/>
      <c r="I1641"/>
      <c r="J1641" s="17">
        <f t="shared" si="25"/>
        <v>7.4</v>
      </c>
      <c r="K1641" s="167"/>
      <c r="L1641" s="161"/>
      <c r="M1641"/>
      <c r="N1641"/>
      <c r="O1641"/>
    </row>
    <row r="1642" spans="1:15" ht="15" customHeight="1">
      <c r="A1642" s="21">
        <v>46779</v>
      </c>
      <c r="B1642" s="166"/>
      <c r="C1642" t="s">
        <v>68</v>
      </c>
      <c r="D1642">
        <v>1</v>
      </c>
      <c r="E1642">
        <v>1</v>
      </c>
      <c r="F1642"/>
      <c r="G1642"/>
      <c r="H1642"/>
      <c r="I1642"/>
      <c r="J1642" s="17">
        <f t="shared" si="25"/>
        <v>7.4</v>
      </c>
      <c r="K1642" s="167"/>
      <c r="L1642" s="161"/>
      <c r="M1642"/>
      <c r="N1642"/>
      <c r="O1642"/>
    </row>
    <row r="1643" spans="1:15" ht="15" customHeight="1">
      <c r="A1643" s="21">
        <v>46780</v>
      </c>
      <c r="B1643" s="166"/>
      <c r="C1643" t="s">
        <v>69</v>
      </c>
      <c r="D1643">
        <v>1</v>
      </c>
      <c r="E1643">
        <v>1</v>
      </c>
      <c r="F1643"/>
      <c r="G1643"/>
      <c r="H1643"/>
      <c r="I1643"/>
      <c r="J1643" s="17">
        <f t="shared" si="25"/>
        <v>7.4</v>
      </c>
      <c r="K1643" s="167"/>
      <c r="L1643" s="161"/>
      <c r="M1643"/>
      <c r="N1643"/>
      <c r="O1643"/>
    </row>
    <row r="1644" spans="1:15" ht="15" customHeight="1">
      <c r="A1644" s="21">
        <v>46781</v>
      </c>
      <c r="B1644" s="166"/>
      <c r="C1644" s="14" t="s">
        <v>70</v>
      </c>
      <c r="D1644"/>
      <c r="E1644"/>
      <c r="F1644"/>
      <c r="G1644"/>
      <c r="H1644">
        <v>1</v>
      </c>
      <c r="I1644"/>
      <c r="J1644" s="17" t="str">
        <f t="shared" si="25"/>
        <v/>
      </c>
      <c r="K1644" s="167"/>
      <c r="L1644" s="161"/>
      <c r="M1644"/>
      <c r="N1644"/>
      <c r="O1644"/>
    </row>
    <row r="1645" spans="1:15" ht="15" customHeight="1">
      <c r="A1645" s="21">
        <v>46782</v>
      </c>
      <c r="B1645" s="166"/>
      <c r="C1645" s="14" t="s">
        <v>71</v>
      </c>
      <c r="D1645"/>
      <c r="E1645"/>
      <c r="F1645"/>
      <c r="G1645"/>
      <c r="H1645">
        <v>1</v>
      </c>
      <c r="I1645"/>
      <c r="J1645" s="17" t="str">
        <f t="shared" si="25"/>
        <v/>
      </c>
      <c r="K1645" s="167"/>
      <c r="L1645" s="161"/>
      <c r="M1645"/>
      <c r="N1645"/>
      <c r="O1645"/>
    </row>
    <row r="1646" spans="1:15" ht="15" customHeight="1">
      <c r="A1646" s="21">
        <v>46783</v>
      </c>
      <c r="B1646" s="166">
        <v>5</v>
      </c>
      <c r="C1646" t="s">
        <v>72</v>
      </c>
      <c r="D1646">
        <v>1</v>
      </c>
      <c r="E1646">
        <v>1</v>
      </c>
      <c r="F1646"/>
      <c r="G1646"/>
      <c r="H1646"/>
      <c r="I1646"/>
      <c r="J1646" s="17">
        <f t="shared" si="25"/>
        <v>7.4</v>
      </c>
      <c r="K1646" s="167"/>
      <c r="L1646" s="161"/>
      <c r="M1646"/>
      <c r="N1646"/>
      <c r="O1646"/>
    </row>
    <row r="1647" spans="1:15" ht="15" customHeight="1">
      <c r="A1647" s="21">
        <v>46784</v>
      </c>
      <c r="B1647" s="166"/>
      <c r="C1647" t="s">
        <v>66</v>
      </c>
      <c r="D1647">
        <v>1</v>
      </c>
      <c r="E1647">
        <v>1</v>
      </c>
      <c r="F1647"/>
      <c r="G1647"/>
      <c r="H1647"/>
      <c r="I1647"/>
      <c r="J1647" s="17">
        <f t="shared" si="25"/>
        <v>7.4</v>
      </c>
      <c r="K1647" s="167"/>
      <c r="L1647" s="161"/>
      <c r="M1647"/>
      <c r="N1647"/>
      <c r="O1647"/>
    </row>
    <row r="1648" spans="1:15" ht="15" customHeight="1">
      <c r="A1648" s="21">
        <v>46785</v>
      </c>
      <c r="B1648" s="166"/>
      <c r="C1648" t="s">
        <v>67</v>
      </c>
      <c r="D1648">
        <v>1</v>
      </c>
      <c r="E1648">
        <v>1</v>
      </c>
      <c r="F1648"/>
      <c r="G1648"/>
      <c r="H1648"/>
      <c r="I1648"/>
      <c r="J1648" s="17">
        <f t="shared" si="25"/>
        <v>7.4</v>
      </c>
      <c r="K1648" s="167"/>
      <c r="L1648" s="161"/>
      <c r="M1648"/>
      <c r="N1648"/>
      <c r="O1648"/>
    </row>
    <row r="1649" spans="1:15" ht="15" customHeight="1">
      <c r="A1649" s="21">
        <v>46786</v>
      </c>
      <c r="B1649" s="166"/>
      <c r="C1649" t="s">
        <v>68</v>
      </c>
      <c r="D1649">
        <v>1</v>
      </c>
      <c r="E1649">
        <v>1</v>
      </c>
      <c r="F1649"/>
      <c r="G1649"/>
      <c r="H1649"/>
      <c r="I1649"/>
      <c r="J1649" s="17">
        <f t="shared" si="25"/>
        <v>7.4</v>
      </c>
      <c r="K1649" s="167"/>
      <c r="L1649" s="161"/>
      <c r="M1649"/>
      <c r="N1649"/>
      <c r="O1649"/>
    </row>
    <row r="1650" spans="1:15" ht="15" customHeight="1">
      <c r="A1650" s="21">
        <v>46787</v>
      </c>
      <c r="B1650" s="166"/>
      <c r="C1650" t="s">
        <v>69</v>
      </c>
      <c r="D1650">
        <v>1</v>
      </c>
      <c r="E1650">
        <v>1</v>
      </c>
      <c r="F1650"/>
      <c r="G1650"/>
      <c r="H1650"/>
      <c r="I1650"/>
      <c r="J1650" s="17">
        <f t="shared" si="25"/>
        <v>7.4</v>
      </c>
      <c r="K1650" s="167"/>
      <c r="L1650" s="161"/>
      <c r="M1650"/>
      <c r="N1650"/>
      <c r="O1650"/>
    </row>
    <row r="1651" spans="1:15" ht="15" customHeight="1">
      <c r="A1651" s="21">
        <v>46788</v>
      </c>
      <c r="B1651" s="166"/>
      <c r="C1651" s="14" t="s">
        <v>70</v>
      </c>
      <c r="D1651"/>
      <c r="E1651"/>
      <c r="F1651"/>
      <c r="G1651"/>
      <c r="H1651">
        <v>1</v>
      </c>
      <c r="I1651"/>
      <c r="J1651" s="17" t="str">
        <f t="shared" si="25"/>
        <v/>
      </c>
      <c r="K1651" s="167"/>
      <c r="L1651" s="161"/>
      <c r="M1651"/>
      <c r="N1651"/>
      <c r="O1651"/>
    </row>
    <row r="1652" spans="1:15" ht="15" customHeight="1">
      <c r="A1652" s="21">
        <v>46789</v>
      </c>
      <c r="B1652" s="166"/>
      <c r="C1652" s="14" t="s">
        <v>71</v>
      </c>
      <c r="D1652"/>
      <c r="E1652"/>
      <c r="F1652"/>
      <c r="G1652"/>
      <c r="H1652">
        <v>1</v>
      </c>
      <c r="I1652"/>
      <c r="J1652" s="17" t="str">
        <f t="shared" si="25"/>
        <v/>
      </c>
      <c r="K1652" s="167"/>
      <c r="L1652" s="161"/>
      <c r="M1652"/>
      <c r="N1652"/>
      <c r="O1652"/>
    </row>
    <row r="1653" spans="1:15" ht="15" customHeight="1">
      <c r="A1653" s="21">
        <v>46790</v>
      </c>
      <c r="B1653" s="166">
        <v>6</v>
      </c>
      <c r="C1653" t="s">
        <v>72</v>
      </c>
      <c r="D1653">
        <v>1</v>
      </c>
      <c r="E1653">
        <v>1</v>
      </c>
      <c r="F1653"/>
      <c r="G1653"/>
      <c r="H1653"/>
      <c r="I1653"/>
      <c r="J1653" s="17">
        <f t="shared" si="25"/>
        <v>7.4</v>
      </c>
      <c r="K1653" s="167"/>
      <c r="L1653" s="161"/>
      <c r="M1653"/>
      <c r="N1653"/>
      <c r="O1653"/>
    </row>
    <row r="1654" spans="1:15" ht="15" customHeight="1">
      <c r="A1654" s="21">
        <v>46791</v>
      </c>
      <c r="B1654" s="166"/>
      <c r="C1654" t="s">
        <v>66</v>
      </c>
      <c r="D1654">
        <v>1</v>
      </c>
      <c r="E1654">
        <v>1</v>
      </c>
      <c r="F1654"/>
      <c r="G1654"/>
      <c r="H1654"/>
      <c r="I1654"/>
      <c r="J1654" s="17">
        <f t="shared" si="25"/>
        <v>7.4</v>
      </c>
      <c r="K1654" s="167"/>
      <c r="L1654" s="161"/>
      <c r="M1654"/>
      <c r="N1654"/>
      <c r="O1654"/>
    </row>
    <row r="1655" spans="1:15" ht="15" customHeight="1">
      <c r="A1655" s="21">
        <v>46792</v>
      </c>
      <c r="B1655" s="166"/>
      <c r="C1655" t="s">
        <v>67</v>
      </c>
      <c r="D1655">
        <v>1</v>
      </c>
      <c r="E1655">
        <v>1</v>
      </c>
      <c r="F1655"/>
      <c r="G1655"/>
      <c r="H1655"/>
      <c r="I1655"/>
      <c r="J1655" s="17">
        <f t="shared" si="25"/>
        <v>7.4</v>
      </c>
      <c r="K1655" s="167"/>
      <c r="L1655" s="161"/>
      <c r="M1655"/>
      <c r="N1655"/>
      <c r="O1655"/>
    </row>
    <row r="1656" spans="1:15" ht="15" customHeight="1">
      <c r="A1656" s="21">
        <v>46793</v>
      </c>
      <c r="B1656" s="166"/>
      <c r="C1656" t="s">
        <v>68</v>
      </c>
      <c r="D1656">
        <v>1</v>
      </c>
      <c r="E1656">
        <v>1</v>
      </c>
      <c r="F1656"/>
      <c r="G1656"/>
      <c r="H1656"/>
      <c r="I1656"/>
      <c r="J1656" s="17">
        <f t="shared" si="25"/>
        <v>7.4</v>
      </c>
      <c r="K1656" s="167"/>
      <c r="L1656" s="161"/>
      <c r="M1656"/>
      <c r="N1656"/>
      <c r="O1656"/>
    </row>
    <row r="1657" spans="1:15" ht="15" customHeight="1">
      <c r="A1657" s="21">
        <v>46794</v>
      </c>
      <c r="B1657" s="166"/>
      <c r="C1657" t="s">
        <v>69</v>
      </c>
      <c r="D1657">
        <v>1</v>
      </c>
      <c r="E1657">
        <v>1</v>
      </c>
      <c r="F1657"/>
      <c r="G1657"/>
      <c r="H1657"/>
      <c r="I1657"/>
      <c r="J1657" s="17">
        <f t="shared" si="25"/>
        <v>7.4</v>
      </c>
      <c r="K1657" s="167"/>
      <c r="L1657" s="161"/>
      <c r="M1657"/>
      <c r="N1657"/>
      <c r="O1657"/>
    </row>
    <row r="1658" spans="1:15" ht="15" customHeight="1">
      <c r="A1658" s="21">
        <v>46795</v>
      </c>
      <c r="B1658" s="166"/>
      <c r="C1658" s="14" t="s">
        <v>70</v>
      </c>
      <c r="D1658"/>
      <c r="E1658"/>
      <c r="F1658"/>
      <c r="G1658"/>
      <c r="H1658">
        <v>1</v>
      </c>
      <c r="I1658"/>
      <c r="J1658" s="17" t="str">
        <f t="shared" si="25"/>
        <v/>
      </c>
      <c r="K1658" s="167"/>
      <c r="L1658" s="161"/>
      <c r="M1658"/>
      <c r="N1658"/>
      <c r="O1658"/>
    </row>
    <row r="1659" spans="1:15" ht="15" customHeight="1">
      <c r="A1659" s="21">
        <v>46796</v>
      </c>
      <c r="B1659" s="166"/>
      <c r="C1659" s="14" t="s">
        <v>71</v>
      </c>
      <c r="D1659"/>
      <c r="E1659"/>
      <c r="F1659"/>
      <c r="G1659"/>
      <c r="H1659">
        <v>1</v>
      </c>
      <c r="I1659"/>
      <c r="J1659" s="17" t="str">
        <f t="shared" si="25"/>
        <v/>
      </c>
      <c r="K1659" s="167"/>
      <c r="L1659" s="161"/>
      <c r="M1659"/>
      <c r="N1659"/>
      <c r="O1659"/>
    </row>
    <row r="1660" spans="1:15" ht="15" customHeight="1">
      <c r="A1660" s="21">
        <v>46797</v>
      </c>
      <c r="B1660" s="166">
        <v>7</v>
      </c>
      <c r="C1660" t="s">
        <v>72</v>
      </c>
      <c r="D1660">
        <v>1</v>
      </c>
      <c r="E1660"/>
      <c r="F1660"/>
      <c r="G1660"/>
      <c r="H1660"/>
      <c r="I1660"/>
      <c r="J1660" s="17">
        <f t="shared" si="25"/>
        <v>7.4</v>
      </c>
      <c r="K1660" s="167"/>
      <c r="L1660" s="161"/>
      <c r="M1660"/>
      <c r="N1660"/>
      <c r="O1660"/>
    </row>
    <row r="1661" spans="1:15" ht="15" customHeight="1">
      <c r="A1661" s="21">
        <v>46798</v>
      </c>
      <c r="B1661" s="166"/>
      <c r="C1661" t="s">
        <v>66</v>
      </c>
      <c r="D1661">
        <v>1</v>
      </c>
      <c r="E1661"/>
      <c r="F1661"/>
      <c r="G1661"/>
      <c r="H1661"/>
      <c r="I1661"/>
      <c r="J1661" s="17">
        <f t="shared" si="25"/>
        <v>7.4</v>
      </c>
      <c r="K1661" s="167"/>
      <c r="L1661" s="161"/>
      <c r="M1661"/>
      <c r="N1661"/>
      <c r="O1661"/>
    </row>
    <row r="1662" spans="1:15" ht="15" customHeight="1">
      <c r="A1662" s="21">
        <v>46799</v>
      </c>
      <c r="B1662" s="166"/>
      <c r="C1662" t="s">
        <v>67</v>
      </c>
      <c r="D1662">
        <v>1</v>
      </c>
      <c r="E1662"/>
      <c r="F1662"/>
      <c r="G1662"/>
      <c r="H1662"/>
      <c r="I1662"/>
      <c r="J1662" s="17">
        <f t="shared" si="25"/>
        <v>7.4</v>
      </c>
      <c r="K1662" s="167"/>
      <c r="L1662" s="161"/>
      <c r="M1662"/>
      <c r="N1662"/>
      <c r="O1662"/>
    </row>
    <row r="1663" spans="1:15" ht="15" customHeight="1">
      <c r="A1663" s="21">
        <v>46800</v>
      </c>
      <c r="B1663" s="166"/>
      <c r="C1663" t="s">
        <v>68</v>
      </c>
      <c r="D1663">
        <v>1</v>
      </c>
      <c r="E1663"/>
      <c r="F1663"/>
      <c r="G1663"/>
      <c r="H1663"/>
      <c r="I1663"/>
      <c r="J1663" s="17">
        <f t="shared" si="25"/>
        <v>7.4</v>
      </c>
      <c r="K1663" s="167"/>
      <c r="L1663" s="161"/>
      <c r="M1663"/>
      <c r="N1663"/>
      <c r="O1663"/>
    </row>
    <row r="1664" spans="1:15" ht="15" customHeight="1">
      <c r="A1664" s="21">
        <v>46801</v>
      </c>
      <c r="B1664" s="166"/>
      <c r="C1664" t="s">
        <v>69</v>
      </c>
      <c r="D1664">
        <v>1</v>
      </c>
      <c r="E1664"/>
      <c r="F1664"/>
      <c r="G1664"/>
      <c r="H1664"/>
      <c r="I1664"/>
      <c r="J1664" s="17">
        <f t="shared" si="25"/>
        <v>7.4</v>
      </c>
      <c r="K1664" s="167"/>
      <c r="L1664" s="161"/>
      <c r="M1664"/>
      <c r="N1664"/>
      <c r="O1664"/>
    </row>
    <row r="1665" spans="1:15" ht="15" customHeight="1">
      <c r="A1665" s="21">
        <v>46802</v>
      </c>
      <c r="B1665" s="166"/>
      <c r="C1665" s="14" t="s">
        <v>70</v>
      </c>
      <c r="D1665"/>
      <c r="E1665"/>
      <c r="F1665"/>
      <c r="G1665"/>
      <c r="H1665">
        <v>1</v>
      </c>
      <c r="I1665"/>
      <c r="J1665" s="17" t="str">
        <f t="shared" si="25"/>
        <v/>
      </c>
      <c r="K1665" s="167"/>
      <c r="L1665" s="161"/>
      <c r="M1665"/>
      <c r="N1665"/>
      <c r="O1665"/>
    </row>
    <row r="1666" spans="1:15" ht="15" customHeight="1">
      <c r="A1666" s="21">
        <v>46803</v>
      </c>
      <c r="B1666" s="166"/>
      <c r="C1666" s="14" t="s">
        <v>71</v>
      </c>
      <c r="D1666"/>
      <c r="E1666"/>
      <c r="F1666"/>
      <c r="G1666"/>
      <c r="H1666">
        <v>1</v>
      </c>
      <c r="I1666"/>
      <c r="J1666" s="17" t="str">
        <f t="shared" ref="J1666:J1729" si="26">IF(D1666=1,7.4,"")</f>
        <v/>
      </c>
      <c r="K1666" s="167"/>
      <c r="L1666" s="161"/>
      <c r="M1666"/>
      <c r="N1666"/>
      <c r="O1666"/>
    </row>
    <row r="1667" spans="1:15" ht="15" customHeight="1">
      <c r="A1667" s="21">
        <v>46804</v>
      </c>
      <c r="B1667" s="166">
        <v>8</v>
      </c>
      <c r="C1667" t="s">
        <v>72</v>
      </c>
      <c r="D1667">
        <v>1</v>
      </c>
      <c r="E1667">
        <v>1</v>
      </c>
      <c r="F1667"/>
      <c r="G1667"/>
      <c r="H1667"/>
      <c r="I1667"/>
      <c r="J1667" s="17">
        <f t="shared" si="26"/>
        <v>7.4</v>
      </c>
      <c r="K1667" s="167"/>
      <c r="L1667" s="161"/>
      <c r="M1667"/>
      <c r="N1667"/>
      <c r="O1667"/>
    </row>
    <row r="1668" spans="1:15" ht="15" customHeight="1">
      <c r="A1668" s="21">
        <v>46805</v>
      </c>
      <c r="B1668" s="166"/>
      <c r="C1668" t="s">
        <v>66</v>
      </c>
      <c r="D1668">
        <v>1</v>
      </c>
      <c r="E1668">
        <v>1</v>
      </c>
      <c r="F1668"/>
      <c r="G1668"/>
      <c r="H1668"/>
      <c r="I1668"/>
      <c r="J1668" s="17">
        <f t="shared" si="26"/>
        <v>7.4</v>
      </c>
      <c r="K1668" s="167"/>
      <c r="L1668" s="161"/>
      <c r="M1668"/>
      <c r="N1668"/>
      <c r="O1668"/>
    </row>
    <row r="1669" spans="1:15" ht="15" customHeight="1">
      <c r="A1669" s="21">
        <v>46806</v>
      </c>
      <c r="B1669" s="166"/>
      <c r="C1669" t="s">
        <v>67</v>
      </c>
      <c r="D1669">
        <v>1</v>
      </c>
      <c r="E1669">
        <v>1</v>
      </c>
      <c r="F1669"/>
      <c r="G1669"/>
      <c r="H1669"/>
      <c r="I1669"/>
      <c r="J1669" s="17">
        <f t="shared" si="26"/>
        <v>7.4</v>
      </c>
      <c r="K1669" s="167"/>
      <c r="L1669" s="161"/>
      <c r="M1669"/>
      <c r="N1669"/>
      <c r="O1669"/>
    </row>
    <row r="1670" spans="1:15" ht="15" customHeight="1">
      <c r="A1670" s="21">
        <v>46807</v>
      </c>
      <c r="B1670" s="166"/>
      <c r="C1670" t="s">
        <v>68</v>
      </c>
      <c r="D1670">
        <v>1</v>
      </c>
      <c r="E1670">
        <v>1</v>
      </c>
      <c r="F1670"/>
      <c r="G1670"/>
      <c r="H1670"/>
      <c r="I1670"/>
      <c r="J1670" s="17">
        <f t="shared" si="26"/>
        <v>7.4</v>
      </c>
      <c r="K1670" s="167"/>
      <c r="L1670" s="161"/>
      <c r="M1670"/>
      <c r="N1670"/>
      <c r="O1670"/>
    </row>
    <row r="1671" spans="1:15" ht="15" customHeight="1">
      <c r="A1671" s="21">
        <v>46808</v>
      </c>
      <c r="B1671" s="166"/>
      <c r="C1671" t="s">
        <v>69</v>
      </c>
      <c r="D1671">
        <v>1</v>
      </c>
      <c r="E1671">
        <v>1</v>
      </c>
      <c r="F1671"/>
      <c r="G1671"/>
      <c r="H1671"/>
      <c r="I1671"/>
      <c r="J1671" s="17">
        <f t="shared" si="26"/>
        <v>7.4</v>
      </c>
      <c r="K1671" s="167"/>
      <c r="L1671" s="161"/>
      <c r="M1671"/>
      <c r="N1671"/>
      <c r="O1671"/>
    </row>
    <row r="1672" spans="1:15" ht="15" customHeight="1">
      <c r="A1672" s="21">
        <v>46809</v>
      </c>
      <c r="B1672" s="166"/>
      <c r="C1672" s="14" t="s">
        <v>70</v>
      </c>
      <c r="D1672"/>
      <c r="E1672"/>
      <c r="F1672"/>
      <c r="G1672"/>
      <c r="H1672">
        <v>1</v>
      </c>
      <c r="I1672"/>
      <c r="J1672" s="17" t="str">
        <f t="shared" si="26"/>
        <v/>
      </c>
      <c r="K1672" s="167"/>
      <c r="L1672" s="161"/>
      <c r="M1672"/>
      <c r="N1672"/>
      <c r="O1672"/>
    </row>
    <row r="1673" spans="1:15" ht="15" customHeight="1">
      <c r="A1673" s="21">
        <v>46810</v>
      </c>
      <c r="B1673" s="166"/>
      <c r="C1673" s="14" t="s">
        <v>71</v>
      </c>
      <c r="D1673"/>
      <c r="E1673"/>
      <c r="F1673"/>
      <c r="G1673"/>
      <c r="H1673">
        <v>1</v>
      </c>
      <c r="I1673"/>
      <c r="J1673" s="17" t="str">
        <f t="shared" si="26"/>
        <v/>
      </c>
      <c r="K1673" s="167"/>
      <c r="L1673" s="161"/>
      <c r="M1673"/>
      <c r="N1673"/>
      <c r="O1673"/>
    </row>
    <row r="1674" spans="1:15" ht="15" customHeight="1">
      <c r="A1674" s="21">
        <v>46811</v>
      </c>
      <c r="B1674" s="166">
        <v>9</v>
      </c>
      <c r="C1674" t="s">
        <v>72</v>
      </c>
      <c r="D1674">
        <v>1</v>
      </c>
      <c r="E1674">
        <v>1</v>
      </c>
      <c r="F1674"/>
      <c r="G1674"/>
      <c r="H1674"/>
      <c r="I1674"/>
      <c r="J1674" s="17">
        <f t="shared" si="26"/>
        <v>7.4</v>
      </c>
      <c r="K1674" s="167"/>
      <c r="L1674" s="161"/>
      <c r="M1674"/>
      <c r="N1674"/>
      <c r="O1674"/>
    </row>
    <row r="1675" spans="1:15" ht="15" customHeight="1">
      <c r="A1675" s="21">
        <v>46812</v>
      </c>
      <c r="B1675" s="166"/>
      <c r="C1675" t="s">
        <v>66</v>
      </c>
      <c r="D1675">
        <v>1</v>
      </c>
      <c r="E1675">
        <v>1</v>
      </c>
      <c r="F1675"/>
      <c r="G1675"/>
      <c r="H1675"/>
      <c r="I1675"/>
      <c r="J1675" s="17">
        <f t="shared" si="26"/>
        <v>7.4</v>
      </c>
      <c r="K1675" s="167"/>
      <c r="L1675" s="161"/>
      <c r="M1675"/>
      <c r="N1675"/>
      <c r="O1675"/>
    </row>
    <row r="1676" spans="1:15" ht="15" customHeight="1">
      <c r="A1676" s="21">
        <v>46813</v>
      </c>
      <c r="B1676" s="166"/>
      <c r="C1676" t="s">
        <v>67</v>
      </c>
      <c r="D1676">
        <v>1</v>
      </c>
      <c r="E1676">
        <v>1</v>
      </c>
      <c r="F1676"/>
      <c r="G1676"/>
      <c r="H1676"/>
      <c r="I1676"/>
      <c r="J1676" s="17">
        <f t="shared" si="26"/>
        <v>7.4</v>
      </c>
      <c r="K1676" s="167"/>
      <c r="L1676" s="161"/>
      <c r="M1676"/>
      <c r="N1676"/>
      <c r="O1676"/>
    </row>
    <row r="1677" spans="1:15" ht="15" customHeight="1">
      <c r="A1677" s="21">
        <v>46814</v>
      </c>
      <c r="B1677" s="166"/>
      <c r="C1677" t="s">
        <v>68</v>
      </c>
      <c r="D1677">
        <v>1</v>
      </c>
      <c r="E1677">
        <v>1</v>
      </c>
      <c r="F1677"/>
      <c r="G1677"/>
      <c r="H1677"/>
      <c r="I1677"/>
      <c r="J1677" s="17">
        <f t="shared" si="26"/>
        <v>7.4</v>
      </c>
      <c r="K1677" s="167"/>
      <c r="L1677" s="161"/>
      <c r="M1677"/>
      <c r="N1677"/>
      <c r="O1677"/>
    </row>
    <row r="1678" spans="1:15" ht="15" customHeight="1">
      <c r="A1678" s="21">
        <v>46815</v>
      </c>
      <c r="B1678" s="166"/>
      <c r="C1678" t="s">
        <v>69</v>
      </c>
      <c r="D1678">
        <v>1</v>
      </c>
      <c r="E1678">
        <v>1</v>
      </c>
      <c r="F1678"/>
      <c r="G1678"/>
      <c r="H1678"/>
      <c r="I1678"/>
      <c r="J1678" s="17">
        <f t="shared" si="26"/>
        <v>7.4</v>
      </c>
      <c r="K1678" s="167"/>
      <c r="L1678" s="161"/>
      <c r="M1678"/>
      <c r="N1678"/>
      <c r="O1678"/>
    </row>
    <row r="1679" spans="1:15" ht="15" customHeight="1">
      <c r="A1679" s="21">
        <v>46816</v>
      </c>
      <c r="B1679" s="166"/>
      <c r="C1679" s="14" t="s">
        <v>70</v>
      </c>
      <c r="D1679"/>
      <c r="E1679"/>
      <c r="F1679"/>
      <c r="G1679"/>
      <c r="H1679">
        <v>1</v>
      </c>
      <c r="I1679"/>
      <c r="J1679" s="17" t="str">
        <f t="shared" si="26"/>
        <v/>
      </c>
      <c r="K1679" s="167"/>
      <c r="L1679" s="161"/>
      <c r="M1679"/>
      <c r="N1679"/>
      <c r="O1679"/>
    </row>
    <row r="1680" spans="1:15" ht="15" customHeight="1">
      <c r="A1680" s="21">
        <v>46817</v>
      </c>
      <c r="B1680" s="166"/>
      <c r="C1680" s="14" t="s">
        <v>71</v>
      </c>
      <c r="D1680"/>
      <c r="E1680"/>
      <c r="F1680"/>
      <c r="G1680"/>
      <c r="H1680">
        <v>1</v>
      </c>
      <c r="I1680"/>
      <c r="J1680" s="17" t="str">
        <f t="shared" si="26"/>
        <v/>
      </c>
      <c r="K1680" s="167"/>
      <c r="L1680" s="161"/>
      <c r="M1680"/>
      <c r="N1680"/>
      <c r="O1680"/>
    </row>
    <row r="1681" spans="1:15" ht="15" customHeight="1">
      <c r="A1681" s="21">
        <v>46818</v>
      </c>
      <c r="B1681" s="166">
        <v>10</v>
      </c>
      <c r="C1681" t="s">
        <v>72</v>
      </c>
      <c r="D1681">
        <v>1</v>
      </c>
      <c r="E1681">
        <v>1</v>
      </c>
      <c r="F1681"/>
      <c r="G1681"/>
      <c r="H1681"/>
      <c r="I1681"/>
      <c r="J1681" s="17">
        <f t="shared" si="26"/>
        <v>7.4</v>
      </c>
      <c r="K1681" s="167"/>
      <c r="L1681" s="161"/>
      <c r="M1681"/>
      <c r="N1681"/>
      <c r="O1681"/>
    </row>
    <row r="1682" spans="1:15" ht="15" customHeight="1">
      <c r="A1682" s="21">
        <v>46819</v>
      </c>
      <c r="B1682" s="166"/>
      <c r="C1682" t="s">
        <v>66</v>
      </c>
      <c r="D1682">
        <v>1</v>
      </c>
      <c r="E1682">
        <v>1</v>
      </c>
      <c r="F1682"/>
      <c r="G1682"/>
      <c r="H1682"/>
      <c r="I1682"/>
      <c r="J1682" s="17">
        <f t="shared" si="26"/>
        <v>7.4</v>
      </c>
      <c r="K1682" s="167"/>
      <c r="L1682" s="161"/>
      <c r="M1682"/>
      <c r="N1682"/>
      <c r="O1682"/>
    </row>
    <row r="1683" spans="1:15" ht="15" customHeight="1">
      <c r="A1683" s="21">
        <v>46820</v>
      </c>
      <c r="B1683" s="166"/>
      <c r="C1683" t="s">
        <v>67</v>
      </c>
      <c r="D1683">
        <v>1</v>
      </c>
      <c r="E1683">
        <v>1</v>
      </c>
      <c r="F1683"/>
      <c r="G1683"/>
      <c r="H1683"/>
      <c r="I1683"/>
      <c r="J1683" s="17">
        <f t="shared" si="26"/>
        <v>7.4</v>
      </c>
      <c r="K1683" s="167"/>
      <c r="L1683" s="161"/>
      <c r="M1683"/>
      <c r="N1683"/>
      <c r="O1683"/>
    </row>
    <row r="1684" spans="1:15" ht="15" customHeight="1">
      <c r="A1684" s="21">
        <v>46821</v>
      </c>
      <c r="B1684" s="166"/>
      <c r="C1684" t="s">
        <v>68</v>
      </c>
      <c r="D1684">
        <v>1</v>
      </c>
      <c r="E1684">
        <v>1</v>
      </c>
      <c r="F1684"/>
      <c r="G1684"/>
      <c r="H1684"/>
      <c r="I1684"/>
      <c r="J1684" s="17">
        <f t="shared" si="26"/>
        <v>7.4</v>
      </c>
      <c r="K1684" s="167"/>
      <c r="L1684" s="161"/>
      <c r="M1684"/>
      <c r="N1684"/>
      <c r="O1684"/>
    </row>
    <row r="1685" spans="1:15" ht="15" customHeight="1">
      <c r="A1685" s="21">
        <v>46822</v>
      </c>
      <c r="B1685" s="166"/>
      <c r="C1685" t="s">
        <v>69</v>
      </c>
      <c r="D1685">
        <v>1</v>
      </c>
      <c r="E1685">
        <v>1</v>
      </c>
      <c r="F1685"/>
      <c r="G1685"/>
      <c r="H1685"/>
      <c r="I1685"/>
      <c r="J1685" s="17">
        <f t="shared" si="26"/>
        <v>7.4</v>
      </c>
      <c r="K1685" s="167"/>
      <c r="L1685" s="161"/>
      <c r="M1685"/>
      <c r="N1685"/>
      <c r="O1685"/>
    </row>
    <row r="1686" spans="1:15" ht="15" customHeight="1">
      <c r="A1686" s="21">
        <v>46823</v>
      </c>
      <c r="B1686" s="166"/>
      <c r="C1686" s="14" t="s">
        <v>70</v>
      </c>
      <c r="D1686"/>
      <c r="E1686"/>
      <c r="F1686"/>
      <c r="G1686"/>
      <c r="H1686">
        <v>1</v>
      </c>
      <c r="I1686"/>
      <c r="J1686" s="17" t="str">
        <f t="shared" si="26"/>
        <v/>
      </c>
      <c r="K1686" s="167"/>
      <c r="L1686" s="161"/>
      <c r="M1686"/>
      <c r="N1686"/>
      <c r="O1686"/>
    </row>
    <row r="1687" spans="1:15" ht="15" customHeight="1">
      <c r="A1687" s="21">
        <v>46824</v>
      </c>
      <c r="B1687" s="166"/>
      <c r="C1687" s="14" t="s">
        <v>71</v>
      </c>
      <c r="D1687"/>
      <c r="E1687"/>
      <c r="F1687"/>
      <c r="G1687"/>
      <c r="H1687">
        <v>1</v>
      </c>
      <c r="I1687"/>
      <c r="J1687" s="17" t="str">
        <f t="shared" si="26"/>
        <v/>
      </c>
      <c r="K1687" s="167"/>
      <c r="L1687" s="161"/>
      <c r="M1687"/>
      <c r="N1687"/>
      <c r="O1687"/>
    </row>
    <row r="1688" spans="1:15" ht="15" customHeight="1">
      <c r="A1688" s="21">
        <v>46825</v>
      </c>
      <c r="B1688" s="166">
        <v>11</v>
      </c>
      <c r="C1688" t="s">
        <v>72</v>
      </c>
      <c r="D1688">
        <v>1</v>
      </c>
      <c r="E1688">
        <v>1</v>
      </c>
      <c r="F1688"/>
      <c r="G1688"/>
      <c r="H1688"/>
      <c r="I1688"/>
      <c r="J1688" s="17">
        <f t="shared" si="26"/>
        <v>7.4</v>
      </c>
      <c r="K1688" s="167"/>
      <c r="L1688" s="161"/>
      <c r="M1688"/>
      <c r="N1688"/>
      <c r="O1688"/>
    </row>
    <row r="1689" spans="1:15" ht="15" customHeight="1">
      <c r="A1689" s="21">
        <v>46826</v>
      </c>
      <c r="B1689" s="166"/>
      <c r="C1689" t="s">
        <v>66</v>
      </c>
      <c r="D1689">
        <v>1</v>
      </c>
      <c r="E1689">
        <v>1</v>
      </c>
      <c r="F1689"/>
      <c r="G1689"/>
      <c r="H1689"/>
      <c r="I1689"/>
      <c r="J1689" s="17">
        <f t="shared" si="26"/>
        <v>7.4</v>
      </c>
      <c r="K1689" s="167"/>
      <c r="L1689" s="161"/>
      <c r="M1689"/>
      <c r="N1689"/>
      <c r="O1689"/>
    </row>
    <row r="1690" spans="1:15" ht="15" customHeight="1">
      <c r="A1690" s="21">
        <v>46827</v>
      </c>
      <c r="B1690" s="166"/>
      <c r="C1690" t="s">
        <v>67</v>
      </c>
      <c r="D1690">
        <v>1</v>
      </c>
      <c r="E1690">
        <v>1</v>
      </c>
      <c r="F1690"/>
      <c r="G1690"/>
      <c r="H1690"/>
      <c r="I1690"/>
      <c r="J1690" s="17">
        <f t="shared" si="26"/>
        <v>7.4</v>
      </c>
      <c r="K1690" s="167"/>
      <c r="L1690" s="161"/>
      <c r="M1690"/>
      <c r="N1690"/>
      <c r="O1690"/>
    </row>
    <row r="1691" spans="1:15" ht="15" customHeight="1">
      <c r="A1691" s="21">
        <v>46828</v>
      </c>
      <c r="B1691" s="166"/>
      <c r="C1691" t="s">
        <v>68</v>
      </c>
      <c r="D1691">
        <v>1</v>
      </c>
      <c r="E1691">
        <v>1</v>
      </c>
      <c r="F1691"/>
      <c r="G1691"/>
      <c r="H1691"/>
      <c r="I1691"/>
      <c r="J1691" s="17">
        <f t="shared" si="26"/>
        <v>7.4</v>
      </c>
      <c r="K1691" s="167"/>
      <c r="L1691" s="161"/>
      <c r="M1691"/>
      <c r="N1691"/>
      <c r="O1691"/>
    </row>
    <row r="1692" spans="1:15" ht="15" customHeight="1">
      <c r="A1692" s="21">
        <v>46829</v>
      </c>
      <c r="B1692" s="166"/>
      <c r="C1692" t="s">
        <v>69</v>
      </c>
      <c r="D1692">
        <v>1</v>
      </c>
      <c r="E1692">
        <v>1</v>
      </c>
      <c r="F1692"/>
      <c r="G1692"/>
      <c r="H1692"/>
      <c r="I1692"/>
      <c r="J1692" s="17">
        <f t="shared" si="26"/>
        <v>7.4</v>
      </c>
      <c r="K1692" s="167"/>
      <c r="L1692" s="161"/>
      <c r="M1692"/>
      <c r="N1692"/>
      <c r="O1692"/>
    </row>
    <row r="1693" spans="1:15" ht="15" customHeight="1">
      <c r="A1693" s="21">
        <v>46830</v>
      </c>
      <c r="B1693" s="166"/>
      <c r="C1693" s="14" t="s">
        <v>70</v>
      </c>
      <c r="D1693"/>
      <c r="E1693"/>
      <c r="F1693"/>
      <c r="G1693"/>
      <c r="H1693">
        <v>1</v>
      </c>
      <c r="I1693"/>
      <c r="J1693" s="17" t="str">
        <f t="shared" si="26"/>
        <v/>
      </c>
      <c r="K1693" s="167"/>
      <c r="L1693" s="161"/>
      <c r="M1693"/>
      <c r="N1693"/>
      <c r="O1693"/>
    </row>
    <row r="1694" spans="1:15" ht="15" customHeight="1">
      <c r="A1694" s="21">
        <v>46831</v>
      </c>
      <c r="B1694" s="166"/>
      <c r="C1694" s="14" t="s">
        <v>71</v>
      </c>
      <c r="D1694"/>
      <c r="E1694"/>
      <c r="F1694"/>
      <c r="G1694"/>
      <c r="H1694">
        <v>1</v>
      </c>
      <c r="I1694"/>
      <c r="J1694" s="17" t="str">
        <f t="shared" si="26"/>
        <v/>
      </c>
      <c r="K1694" s="167"/>
      <c r="L1694" s="161"/>
      <c r="M1694"/>
      <c r="N1694"/>
      <c r="O1694"/>
    </row>
    <row r="1695" spans="1:15" ht="15" customHeight="1">
      <c r="A1695" s="21">
        <v>46832</v>
      </c>
      <c r="B1695" s="166">
        <v>12</v>
      </c>
      <c r="C1695" t="s">
        <v>72</v>
      </c>
      <c r="D1695">
        <v>1</v>
      </c>
      <c r="E1695">
        <v>1</v>
      </c>
      <c r="F1695"/>
      <c r="G1695"/>
      <c r="H1695"/>
      <c r="I1695"/>
      <c r="J1695" s="17">
        <f t="shared" si="26"/>
        <v>7.4</v>
      </c>
      <c r="K1695" s="167"/>
      <c r="L1695" s="161"/>
      <c r="M1695"/>
      <c r="N1695"/>
      <c r="O1695"/>
    </row>
    <row r="1696" spans="1:15" ht="15" customHeight="1">
      <c r="A1696" s="21">
        <v>46833</v>
      </c>
      <c r="B1696" s="166"/>
      <c r="C1696" t="s">
        <v>66</v>
      </c>
      <c r="D1696">
        <v>1</v>
      </c>
      <c r="E1696">
        <v>1</v>
      </c>
      <c r="F1696"/>
      <c r="G1696"/>
      <c r="H1696"/>
      <c r="I1696"/>
      <c r="J1696" s="17">
        <f t="shared" si="26"/>
        <v>7.4</v>
      </c>
      <c r="K1696" s="167"/>
      <c r="L1696" s="161"/>
      <c r="M1696"/>
      <c r="N1696"/>
      <c r="O1696"/>
    </row>
    <row r="1697" spans="1:15" ht="15" customHeight="1">
      <c r="A1697" s="21">
        <v>46834</v>
      </c>
      <c r="B1697" s="166"/>
      <c r="C1697" t="s">
        <v>67</v>
      </c>
      <c r="D1697">
        <v>1</v>
      </c>
      <c r="E1697">
        <v>1</v>
      </c>
      <c r="F1697"/>
      <c r="G1697"/>
      <c r="H1697"/>
      <c r="I1697"/>
      <c r="J1697" s="17">
        <f t="shared" si="26"/>
        <v>7.4</v>
      </c>
      <c r="K1697" s="167"/>
      <c r="L1697" s="161"/>
      <c r="M1697"/>
      <c r="N1697"/>
      <c r="O1697"/>
    </row>
    <row r="1698" spans="1:15" ht="15" customHeight="1">
      <c r="A1698" s="21">
        <v>46835</v>
      </c>
      <c r="B1698" s="166"/>
      <c r="C1698" t="s">
        <v>68</v>
      </c>
      <c r="D1698">
        <v>1</v>
      </c>
      <c r="E1698">
        <v>1</v>
      </c>
      <c r="F1698"/>
      <c r="G1698"/>
      <c r="H1698"/>
      <c r="I1698"/>
      <c r="J1698" s="17">
        <f t="shared" si="26"/>
        <v>7.4</v>
      </c>
      <c r="K1698" s="167"/>
      <c r="L1698" s="161"/>
      <c r="M1698"/>
      <c r="N1698"/>
      <c r="O1698"/>
    </row>
    <row r="1699" spans="1:15" ht="15" customHeight="1">
      <c r="A1699" s="21">
        <v>46836</v>
      </c>
      <c r="B1699" s="166"/>
      <c r="C1699" t="s">
        <v>69</v>
      </c>
      <c r="D1699">
        <v>1</v>
      </c>
      <c r="E1699">
        <v>1</v>
      </c>
      <c r="F1699"/>
      <c r="G1699"/>
      <c r="H1699"/>
      <c r="I1699"/>
      <c r="J1699" s="17">
        <f t="shared" si="26"/>
        <v>7.4</v>
      </c>
      <c r="K1699" s="167"/>
      <c r="L1699" s="161"/>
      <c r="M1699"/>
      <c r="N1699"/>
      <c r="O1699"/>
    </row>
    <row r="1700" spans="1:15" ht="15" customHeight="1">
      <c r="A1700" s="21">
        <v>46837</v>
      </c>
      <c r="B1700" s="166"/>
      <c r="C1700" s="14" t="s">
        <v>70</v>
      </c>
      <c r="D1700"/>
      <c r="E1700"/>
      <c r="F1700"/>
      <c r="G1700"/>
      <c r="H1700">
        <v>1</v>
      </c>
      <c r="I1700"/>
      <c r="J1700" s="17" t="str">
        <f t="shared" si="26"/>
        <v/>
      </c>
      <c r="K1700" s="167"/>
      <c r="L1700" s="161"/>
      <c r="M1700"/>
      <c r="N1700"/>
      <c r="O1700"/>
    </row>
    <row r="1701" spans="1:15" ht="15" customHeight="1">
      <c r="A1701" s="21">
        <v>46838</v>
      </c>
      <c r="B1701" s="166"/>
      <c r="C1701" s="14" t="s">
        <v>71</v>
      </c>
      <c r="D1701"/>
      <c r="E1701"/>
      <c r="F1701"/>
      <c r="G1701"/>
      <c r="H1701">
        <v>1</v>
      </c>
      <c r="I1701"/>
      <c r="J1701" s="17" t="str">
        <f t="shared" si="26"/>
        <v/>
      </c>
      <c r="K1701" s="167"/>
      <c r="L1701" s="161"/>
      <c r="M1701"/>
      <c r="N1701"/>
      <c r="O1701"/>
    </row>
    <row r="1702" spans="1:15" ht="15" customHeight="1">
      <c r="A1702" s="21">
        <v>46839</v>
      </c>
      <c r="B1702" s="166">
        <v>13</v>
      </c>
      <c r="C1702" t="s">
        <v>72</v>
      </c>
      <c r="D1702">
        <v>1</v>
      </c>
      <c r="E1702">
        <v>1</v>
      </c>
      <c r="F1702"/>
      <c r="G1702"/>
      <c r="H1702"/>
      <c r="I1702"/>
      <c r="J1702" s="17">
        <f t="shared" si="26"/>
        <v>7.4</v>
      </c>
      <c r="K1702" s="167"/>
      <c r="L1702" s="161"/>
      <c r="M1702"/>
      <c r="N1702"/>
      <c r="O1702"/>
    </row>
    <row r="1703" spans="1:15" ht="15" customHeight="1">
      <c r="A1703" s="21">
        <v>46840</v>
      </c>
      <c r="B1703" s="166"/>
      <c r="C1703" t="s">
        <v>66</v>
      </c>
      <c r="D1703">
        <v>1</v>
      </c>
      <c r="E1703">
        <v>1</v>
      </c>
      <c r="F1703"/>
      <c r="G1703"/>
      <c r="H1703"/>
      <c r="I1703"/>
      <c r="J1703" s="17">
        <f t="shared" si="26"/>
        <v>7.4</v>
      </c>
      <c r="K1703" s="167"/>
      <c r="L1703" s="161"/>
      <c r="M1703"/>
      <c r="N1703"/>
      <c r="O1703"/>
    </row>
    <row r="1704" spans="1:15" ht="15" customHeight="1">
      <c r="A1704" s="21">
        <v>46841</v>
      </c>
      <c r="B1704" s="166"/>
      <c r="C1704" t="s">
        <v>67</v>
      </c>
      <c r="D1704">
        <v>1</v>
      </c>
      <c r="E1704">
        <v>1</v>
      </c>
      <c r="F1704"/>
      <c r="G1704"/>
      <c r="H1704"/>
      <c r="I1704"/>
      <c r="J1704" s="17">
        <f t="shared" si="26"/>
        <v>7.4</v>
      </c>
      <c r="K1704" s="167"/>
      <c r="L1704" s="161"/>
      <c r="M1704"/>
      <c r="N1704"/>
      <c r="O1704"/>
    </row>
    <row r="1705" spans="1:15" ht="15" customHeight="1">
      <c r="A1705" s="21">
        <v>46842</v>
      </c>
      <c r="B1705" s="166"/>
      <c r="C1705" t="s">
        <v>68</v>
      </c>
      <c r="D1705">
        <v>1</v>
      </c>
      <c r="E1705">
        <v>1</v>
      </c>
      <c r="F1705"/>
      <c r="G1705"/>
      <c r="H1705"/>
      <c r="I1705"/>
      <c r="J1705" s="17">
        <f t="shared" si="26"/>
        <v>7.4</v>
      </c>
      <c r="K1705" s="167"/>
      <c r="L1705" s="161"/>
      <c r="M1705"/>
      <c r="N1705"/>
      <c r="O1705"/>
    </row>
    <row r="1706" spans="1:15" ht="15" customHeight="1">
      <c r="A1706" s="21">
        <v>46843</v>
      </c>
      <c r="B1706" s="166"/>
      <c r="C1706" t="s">
        <v>69</v>
      </c>
      <c r="D1706">
        <v>1</v>
      </c>
      <c r="E1706">
        <v>1</v>
      </c>
      <c r="F1706"/>
      <c r="G1706"/>
      <c r="H1706"/>
      <c r="I1706"/>
      <c r="J1706" s="17">
        <f t="shared" si="26"/>
        <v>7.4</v>
      </c>
      <c r="K1706" s="167"/>
      <c r="L1706" s="161"/>
      <c r="M1706"/>
      <c r="N1706"/>
      <c r="O1706"/>
    </row>
    <row r="1707" spans="1:15" ht="15" customHeight="1">
      <c r="A1707" s="21">
        <v>46844</v>
      </c>
      <c r="B1707" s="166"/>
      <c r="C1707" s="14" t="s">
        <v>70</v>
      </c>
      <c r="D1707"/>
      <c r="E1707"/>
      <c r="F1707"/>
      <c r="G1707"/>
      <c r="H1707">
        <v>1</v>
      </c>
      <c r="I1707"/>
      <c r="J1707" s="17" t="str">
        <f t="shared" si="26"/>
        <v/>
      </c>
      <c r="K1707" s="167"/>
      <c r="L1707" s="161"/>
      <c r="M1707"/>
      <c r="N1707"/>
      <c r="O1707"/>
    </row>
    <row r="1708" spans="1:15" ht="15" customHeight="1">
      <c r="A1708" s="21">
        <v>46845</v>
      </c>
      <c r="B1708" s="166"/>
      <c r="C1708" s="14" t="s">
        <v>71</v>
      </c>
      <c r="D1708"/>
      <c r="E1708"/>
      <c r="F1708"/>
      <c r="G1708"/>
      <c r="H1708">
        <v>1</v>
      </c>
      <c r="I1708"/>
      <c r="J1708" s="17" t="str">
        <f t="shared" si="26"/>
        <v/>
      </c>
      <c r="K1708" s="167"/>
      <c r="L1708" s="161"/>
      <c r="M1708"/>
      <c r="N1708"/>
      <c r="O1708"/>
    </row>
    <row r="1709" spans="1:15" ht="15" customHeight="1">
      <c r="A1709" s="21">
        <v>46846</v>
      </c>
      <c r="B1709" s="166">
        <v>14</v>
      </c>
      <c r="C1709" t="s">
        <v>72</v>
      </c>
      <c r="D1709">
        <v>1</v>
      </c>
      <c r="E1709">
        <v>1</v>
      </c>
      <c r="F1709"/>
      <c r="G1709"/>
      <c r="H1709"/>
      <c r="I1709"/>
      <c r="J1709" s="17">
        <f t="shared" si="26"/>
        <v>7.4</v>
      </c>
      <c r="K1709" s="167"/>
      <c r="L1709" s="161"/>
      <c r="M1709"/>
      <c r="N1709"/>
      <c r="O1709"/>
    </row>
    <row r="1710" spans="1:15" ht="15" customHeight="1">
      <c r="A1710" s="21">
        <v>46847</v>
      </c>
      <c r="B1710" s="166"/>
      <c r="C1710" t="s">
        <v>66</v>
      </c>
      <c r="D1710">
        <v>1</v>
      </c>
      <c r="E1710">
        <v>1</v>
      </c>
      <c r="F1710"/>
      <c r="G1710"/>
      <c r="H1710"/>
      <c r="I1710"/>
      <c r="J1710" s="17">
        <f t="shared" si="26"/>
        <v>7.4</v>
      </c>
      <c r="K1710" s="167"/>
      <c r="L1710" s="161"/>
      <c r="M1710"/>
      <c r="N1710"/>
      <c r="O1710"/>
    </row>
    <row r="1711" spans="1:15" ht="15" customHeight="1">
      <c r="A1711" s="21">
        <v>46848</v>
      </c>
      <c r="B1711" s="166"/>
      <c r="C1711" t="s">
        <v>67</v>
      </c>
      <c r="D1711">
        <v>1</v>
      </c>
      <c r="E1711">
        <v>1</v>
      </c>
      <c r="F1711"/>
      <c r="G1711"/>
      <c r="H1711"/>
      <c r="I1711"/>
      <c r="J1711" s="17">
        <f t="shared" si="26"/>
        <v>7.4</v>
      </c>
      <c r="K1711" s="167"/>
      <c r="L1711" s="161"/>
      <c r="M1711"/>
      <c r="N1711"/>
      <c r="O1711"/>
    </row>
    <row r="1712" spans="1:15" ht="15" customHeight="1">
      <c r="A1712" s="21">
        <v>46849</v>
      </c>
      <c r="B1712" s="166"/>
      <c r="C1712" t="s">
        <v>68</v>
      </c>
      <c r="D1712">
        <v>1</v>
      </c>
      <c r="E1712">
        <v>1</v>
      </c>
      <c r="F1712"/>
      <c r="G1712"/>
      <c r="H1712"/>
      <c r="I1712"/>
      <c r="J1712" s="17">
        <f t="shared" si="26"/>
        <v>7.4</v>
      </c>
      <c r="K1712" s="167"/>
      <c r="L1712" s="161"/>
      <c r="M1712"/>
      <c r="N1712"/>
      <c r="O1712"/>
    </row>
    <row r="1713" spans="1:15" ht="15" customHeight="1">
      <c r="A1713" s="21">
        <v>46850</v>
      </c>
      <c r="B1713" s="166"/>
      <c r="C1713" t="s">
        <v>69</v>
      </c>
      <c r="D1713">
        <v>1</v>
      </c>
      <c r="E1713">
        <v>1</v>
      </c>
      <c r="F1713"/>
      <c r="G1713"/>
      <c r="H1713"/>
      <c r="I1713"/>
      <c r="J1713" s="17">
        <f t="shared" si="26"/>
        <v>7.4</v>
      </c>
      <c r="K1713" s="167"/>
      <c r="L1713" s="161"/>
      <c r="M1713"/>
      <c r="N1713"/>
      <c r="O1713"/>
    </row>
    <row r="1714" spans="1:15" ht="15" customHeight="1">
      <c r="A1714" s="21">
        <v>46851</v>
      </c>
      <c r="B1714" s="166"/>
      <c r="C1714" s="14" t="s">
        <v>70</v>
      </c>
      <c r="D1714"/>
      <c r="E1714"/>
      <c r="F1714"/>
      <c r="G1714"/>
      <c r="H1714">
        <v>1</v>
      </c>
      <c r="I1714"/>
      <c r="J1714" s="17" t="str">
        <f t="shared" si="26"/>
        <v/>
      </c>
      <c r="K1714" s="167"/>
      <c r="L1714" s="161"/>
      <c r="M1714"/>
      <c r="N1714"/>
      <c r="O1714"/>
    </row>
    <row r="1715" spans="1:15" ht="15" customHeight="1">
      <c r="A1715" s="21">
        <v>46852</v>
      </c>
      <c r="B1715" s="166"/>
      <c r="C1715" s="14" t="s">
        <v>71</v>
      </c>
      <c r="D1715"/>
      <c r="E1715"/>
      <c r="F1715"/>
      <c r="G1715"/>
      <c r="H1715">
        <v>1</v>
      </c>
      <c r="I1715"/>
      <c r="J1715" s="17" t="str">
        <f t="shared" si="26"/>
        <v/>
      </c>
      <c r="K1715" s="167"/>
      <c r="L1715" s="161"/>
      <c r="M1715"/>
      <c r="N1715"/>
      <c r="O1715"/>
    </row>
    <row r="1716" spans="1:15" ht="15" customHeight="1">
      <c r="A1716" s="21">
        <v>46853</v>
      </c>
      <c r="B1716" s="166">
        <v>15</v>
      </c>
      <c r="C1716" t="s">
        <v>72</v>
      </c>
      <c r="D1716">
        <v>1</v>
      </c>
      <c r="E1716"/>
      <c r="F1716"/>
      <c r="G1716"/>
      <c r="H1716"/>
      <c r="I1716"/>
      <c r="J1716" s="17">
        <f t="shared" si="26"/>
        <v>7.4</v>
      </c>
      <c r="K1716" s="167"/>
      <c r="L1716" s="161"/>
      <c r="M1716"/>
      <c r="N1716"/>
      <c r="O1716"/>
    </row>
    <row r="1717" spans="1:15" ht="15" customHeight="1">
      <c r="A1717" s="21">
        <v>46854</v>
      </c>
      <c r="B1717" s="166"/>
      <c r="C1717" t="s">
        <v>66</v>
      </c>
      <c r="D1717">
        <v>1</v>
      </c>
      <c r="E1717"/>
      <c r="F1717"/>
      <c r="G1717"/>
      <c r="H1717"/>
      <c r="I1717"/>
      <c r="J1717" s="17">
        <f t="shared" si="26"/>
        <v>7.4</v>
      </c>
      <c r="K1717" s="167"/>
      <c r="L1717" s="161"/>
      <c r="M1717"/>
      <c r="N1717"/>
      <c r="O1717"/>
    </row>
    <row r="1718" spans="1:15" ht="15" customHeight="1">
      <c r="A1718" s="21">
        <v>46855</v>
      </c>
      <c r="B1718" s="166"/>
      <c r="C1718" t="s">
        <v>67</v>
      </c>
      <c r="D1718">
        <v>1</v>
      </c>
      <c r="E1718"/>
      <c r="F1718"/>
      <c r="G1718"/>
      <c r="H1718"/>
      <c r="I1718"/>
      <c r="J1718" s="17">
        <f t="shared" si="26"/>
        <v>7.4</v>
      </c>
      <c r="K1718" s="167"/>
      <c r="L1718" s="161"/>
      <c r="M1718"/>
      <c r="N1718"/>
      <c r="O1718"/>
    </row>
    <row r="1719" spans="1:15" ht="15" customHeight="1">
      <c r="A1719" s="21">
        <v>46856</v>
      </c>
      <c r="B1719" s="166"/>
      <c r="C1719" t="s">
        <v>68</v>
      </c>
      <c r="D1719"/>
      <c r="E1719"/>
      <c r="F1719"/>
      <c r="G1719">
        <v>1</v>
      </c>
      <c r="H1719"/>
      <c r="I1719"/>
      <c r="J1719" s="17" t="str">
        <f t="shared" si="26"/>
        <v/>
      </c>
      <c r="K1719" s="167"/>
      <c r="L1719" s="161"/>
      <c r="M1719"/>
      <c r="N1719"/>
      <c r="O1719"/>
    </row>
    <row r="1720" spans="1:15" ht="15" customHeight="1">
      <c r="A1720" s="21">
        <v>46857</v>
      </c>
      <c r="B1720" s="166"/>
      <c r="C1720" t="s">
        <v>69</v>
      </c>
      <c r="D1720"/>
      <c r="E1720"/>
      <c r="F1720"/>
      <c r="G1720">
        <v>1</v>
      </c>
      <c r="H1720"/>
      <c r="I1720"/>
      <c r="J1720" s="17" t="str">
        <f t="shared" si="26"/>
        <v/>
      </c>
      <c r="K1720" s="167"/>
      <c r="L1720" s="161"/>
      <c r="M1720"/>
      <c r="N1720"/>
      <c r="O1720"/>
    </row>
    <row r="1721" spans="1:15" ht="15" customHeight="1">
      <c r="A1721" s="21">
        <v>46858</v>
      </c>
      <c r="B1721" s="166"/>
      <c r="C1721" s="14" t="s">
        <v>70</v>
      </c>
      <c r="D1721"/>
      <c r="E1721"/>
      <c r="F1721"/>
      <c r="G1721"/>
      <c r="H1721">
        <v>1</v>
      </c>
      <c r="I1721"/>
      <c r="J1721" s="17" t="str">
        <f t="shared" si="26"/>
        <v/>
      </c>
      <c r="K1721" s="167"/>
      <c r="L1721" s="161"/>
      <c r="M1721"/>
      <c r="N1721"/>
      <c r="O1721"/>
    </row>
    <row r="1722" spans="1:15" ht="15" customHeight="1">
      <c r="A1722" s="21">
        <v>46859</v>
      </c>
      <c r="B1722" s="166"/>
      <c r="C1722" s="14" t="s">
        <v>71</v>
      </c>
      <c r="D1722"/>
      <c r="E1722"/>
      <c r="F1722"/>
      <c r="G1722"/>
      <c r="H1722">
        <v>1</v>
      </c>
      <c r="I1722"/>
      <c r="J1722" s="17" t="str">
        <f t="shared" si="26"/>
        <v/>
      </c>
      <c r="K1722" s="167"/>
      <c r="L1722" s="161"/>
      <c r="M1722"/>
      <c r="N1722"/>
      <c r="O1722"/>
    </row>
    <row r="1723" spans="1:15" ht="15" customHeight="1">
      <c r="A1723" s="21">
        <v>46860</v>
      </c>
      <c r="B1723" s="166">
        <v>16</v>
      </c>
      <c r="C1723" t="s">
        <v>72</v>
      </c>
      <c r="D1723"/>
      <c r="E1723"/>
      <c r="F1723"/>
      <c r="G1723">
        <v>1</v>
      </c>
      <c r="H1723"/>
      <c r="I1723"/>
      <c r="J1723" s="17" t="str">
        <f t="shared" si="26"/>
        <v/>
      </c>
      <c r="K1723" s="167"/>
      <c r="L1723" s="161"/>
      <c r="M1723"/>
      <c r="N1723"/>
      <c r="O1723"/>
    </row>
    <row r="1724" spans="1:15" ht="15" customHeight="1">
      <c r="A1724" s="21">
        <v>46861</v>
      </c>
      <c r="B1724" s="166"/>
      <c r="C1724" t="s">
        <v>66</v>
      </c>
      <c r="D1724">
        <v>1</v>
      </c>
      <c r="E1724">
        <v>1</v>
      </c>
      <c r="F1724"/>
      <c r="G1724"/>
      <c r="H1724"/>
      <c r="I1724"/>
      <c r="J1724" s="17">
        <f t="shared" si="26"/>
        <v>7.4</v>
      </c>
      <c r="K1724" s="167"/>
      <c r="L1724" s="161"/>
      <c r="M1724"/>
      <c r="N1724"/>
      <c r="O1724"/>
    </row>
    <row r="1725" spans="1:15" ht="15" customHeight="1">
      <c r="A1725" s="21">
        <v>46862</v>
      </c>
      <c r="B1725" s="166"/>
      <c r="C1725" t="s">
        <v>67</v>
      </c>
      <c r="D1725">
        <v>1</v>
      </c>
      <c r="E1725">
        <v>1</v>
      </c>
      <c r="F1725"/>
      <c r="G1725"/>
      <c r="H1725"/>
      <c r="I1725"/>
      <c r="J1725" s="17">
        <f t="shared" si="26"/>
        <v>7.4</v>
      </c>
      <c r="K1725" s="167"/>
      <c r="L1725" s="161"/>
      <c r="M1725"/>
      <c r="N1725"/>
      <c r="O1725"/>
    </row>
    <row r="1726" spans="1:15" ht="15" customHeight="1">
      <c r="A1726" s="21">
        <v>46863</v>
      </c>
      <c r="B1726" s="166"/>
      <c r="C1726" t="s">
        <v>68</v>
      </c>
      <c r="D1726">
        <v>1</v>
      </c>
      <c r="E1726">
        <v>1</v>
      </c>
      <c r="F1726"/>
      <c r="G1726"/>
      <c r="H1726"/>
      <c r="I1726"/>
      <c r="J1726" s="17">
        <f t="shared" si="26"/>
        <v>7.4</v>
      </c>
      <c r="K1726" s="167"/>
      <c r="L1726" s="161"/>
      <c r="M1726"/>
      <c r="N1726"/>
      <c r="O1726"/>
    </row>
    <row r="1727" spans="1:15" ht="15" customHeight="1">
      <c r="A1727" s="21">
        <v>46864</v>
      </c>
      <c r="B1727" s="166"/>
      <c r="C1727" t="s">
        <v>69</v>
      </c>
      <c r="D1727">
        <v>1</v>
      </c>
      <c r="E1727">
        <v>1</v>
      </c>
      <c r="F1727"/>
      <c r="G1727"/>
      <c r="H1727"/>
      <c r="I1727"/>
      <c r="J1727" s="17">
        <f t="shared" si="26"/>
        <v>7.4</v>
      </c>
      <c r="K1727" s="167"/>
      <c r="L1727" s="161"/>
      <c r="M1727"/>
      <c r="N1727"/>
      <c r="O1727"/>
    </row>
    <row r="1728" spans="1:15" ht="15" customHeight="1">
      <c r="A1728" s="21">
        <v>46865</v>
      </c>
      <c r="B1728" s="166"/>
      <c r="C1728" s="14" t="s">
        <v>70</v>
      </c>
      <c r="D1728"/>
      <c r="E1728"/>
      <c r="F1728"/>
      <c r="G1728"/>
      <c r="H1728">
        <v>1</v>
      </c>
      <c r="I1728"/>
      <c r="J1728" s="17" t="str">
        <f t="shared" si="26"/>
        <v/>
      </c>
      <c r="K1728" s="167"/>
      <c r="L1728" s="161"/>
      <c r="M1728"/>
      <c r="N1728"/>
      <c r="O1728"/>
    </row>
    <row r="1729" spans="1:15" ht="15" customHeight="1">
      <c r="A1729" s="21">
        <v>46866</v>
      </c>
      <c r="B1729" s="166"/>
      <c r="C1729" s="14" t="s">
        <v>71</v>
      </c>
      <c r="D1729"/>
      <c r="E1729"/>
      <c r="F1729"/>
      <c r="G1729"/>
      <c r="H1729">
        <v>1</v>
      </c>
      <c r="I1729"/>
      <c r="J1729" s="17" t="str">
        <f t="shared" si="26"/>
        <v/>
      </c>
      <c r="K1729" s="167"/>
      <c r="L1729" s="161"/>
      <c r="M1729"/>
      <c r="N1729"/>
      <c r="O1729"/>
    </row>
    <row r="1730" spans="1:15" ht="15" customHeight="1">
      <c r="A1730" s="21">
        <v>46867</v>
      </c>
      <c r="B1730" s="166">
        <v>17</v>
      </c>
      <c r="C1730" t="s">
        <v>72</v>
      </c>
      <c r="D1730">
        <v>1</v>
      </c>
      <c r="E1730">
        <v>1</v>
      </c>
      <c r="F1730"/>
      <c r="G1730"/>
      <c r="H1730"/>
      <c r="I1730"/>
      <c r="J1730" s="17">
        <f t="shared" ref="J1730:J1793" si="27">IF(D1730=1,7.4,"")</f>
        <v>7.4</v>
      </c>
      <c r="K1730" s="167"/>
      <c r="L1730" s="161"/>
      <c r="M1730"/>
      <c r="N1730"/>
      <c r="O1730"/>
    </row>
    <row r="1731" spans="1:15" ht="15" customHeight="1">
      <c r="A1731" s="21">
        <v>46868</v>
      </c>
      <c r="B1731" s="166"/>
      <c r="C1731" t="s">
        <v>66</v>
      </c>
      <c r="D1731">
        <v>1</v>
      </c>
      <c r="E1731">
        <v>1</v>
      </c>
      <c r="F1731"/>
      <c r="G1731"/>
      <c r="H1731"/>
      <c r="I1731"/>
      <c r="J1731" s="17">
        <f t="shared" si="27"/>
        <v>7.4</v>
      </c>
      <c r="K1731" s="167"/>
      <c r="L1731" s="161"/>
      <c r="M1731"/>
      <c r="N1731"/>
      <c r="O1731"/>
    </row>
    <row r="1732" spans="1:15" ht="15" customHeight="1">
      <c r="A1732" s="21">
        <v>46869</v>
      </c>
      <c r="B1732" s="166"/>
      <c r="C1732" t="s">
        <v>67</v>
      </c>
      <c r="D1732">
        <v>1</v>
      </c>
      <c r="E1732">
        <v>1</v>
      </c>
      <c r="F1732"/>
      <c r="G1732"/>
      <c r="H1732"/>
      <c r="I1732"/>
      <c r="J1732" s="17">
        <f t="shared" si="27"/>
        <v>7.4</v>
      </c>
      <c r="K1732" s="167"/>
      <c r="L1732" s="161"/>
      <c r="M1732"/>
      <c r="N1732"/>
      <c r="O1732"/>
    </row>
    <row r="1733" spans="1:15" ht="15" customHeight="1">
      <c r="A1733" s="21">
        <v>46870</v>
      </c>
      <c r="B1733" s="166"/>
      <c r="C1733" t="s">
        <v>68</v>
      </c>
      <c r="D1733">
        <v>1</v>
      </c>
      <c r="E1733">
        <v>1</v>
      </c>
      <c r="F1733"/>
      <c r="G1733"/>
      <c r="H1733"/>
      <c r="I1733"/>
      <c r="J1733" s="17">
        <f t="shared" si="27"/>
        <v>7.4</v>
      </c>
      <c r="K1733" s="167"/>
      <c r="L1733" s="161"/>
      <c r="M1733"/>
      <c r="N1733"/>
      <c r="O1733"/>
    </row>
    <row r="1734" spans="1:15" ht="15" customHeight="1">
      <c r="A1734" s="21">
        <v>46871</v>
      </c>
      <c r="B1734" s="166"/>
      <c r="C1734" t="s">
        <v>69</v>
      </c>
      <c r="D1734">
        <v>1</v>
      </c>
      <c r="E1734">
        <v>1</v>
      </c>
      <c r="F1734"/>
      <c r="G1734"/>
      <c r="H1734"/>
      <c r="I1734"/>
      <c r="J1734" s="17">
        <f t="shared" si="27"/>
        <v>7.4</v>
      </c>
      <c r="K1734" s="167"/>
      <c r="L1734" s="161"/>
      <c r="M1734"/>
      <c r="N1734"/>
      <c r="O1734"/>
    </row>
    <row r="1735" spans="1:15" ht="15" customHeight="1">
      <c r="A1735" s="21">
        <v>46872</v>
      </c>
      <c r="B1735" s="166"/>
      <c r="C1735" s="14" t="s">
        <v>70</v>
      </c>
      <c r="D1735"/>
      <c r="E1735"/>
      <c r="F1735"/>
      <c r="G1735"/>
      <c r="H1735">
        <v>1</v>
      </c>
      <c r="I1735"/>
      <c r="J1735" s="17" t="str">
        <f t="shared" si="27"/>
        <v/>
      </c>
      <c r="K1735" s="167"/>
      <c r="L1735" s="161"/>
      <c r="M1735"/>
      <c r="N1735"/>
      <c r="O1735"/>
    </row>
    <row r="1736" spans="1:15" ht="15" customHeight="1">
      <c r="A1736" s="21">
        <v>46873</v>
      </c>
      <c r="B1736" s="166"/>
      <c r="C1736" s="14" t="s">
        <v>71</v>
      </c>
      <c r="D1736"/>
      <c r="E1736"/>
      <c r="F1736"/>
      <c r="G1736"/>
      <c r="H1736">
        <v>1</v>
      </c>
      <c r="I1736"/>
      <c r="J1736" s="17" t="str">
        <f t="shared" si="27"/>
        <v/>
      </c>
      <c r="K1736" s="167"/>
      <c r="L1736" s="161"/>
      <c r="M1736"/>
      <c r="N1736"/>
      <c r="O1736"/>
    </row>
    <row r="1737" spans="1:15" ht="15" customHeight="1">
      <c r="A1737" s="21">
        <v>46874</v>
      </c>
      <c r="B1737" s="166">
        <v>18</v>
      </c>
      <c r="C1737" t="s">
        <v>72</v>
      </c>
      <c r="D1737">
        <v>1</v>
      </c>
      <c r="E1737">
        <v>1</v>
      </c>
      <c r="F1737"/>
      <c r="G1737"/>
      <c r="H1737"/>
      <c r="I1737"/>
      <c r="J1737" s="17">
        <f t="shared" si="27"/>
        <v>7.4</v>
      </c>
      <c r="K1737" s="167"/>
      <c r="L1737" s="161"/>
      <c r="M1737"/>
      <c r="N1737"/>
      <c r="O1737"/>
    </row>
    <row r="1738" spans="1:15" ht="15" customHeight="1">
      <c r="A1738" s="21">
        <v>46875</v>
      </c>
      <c r="B1738" s="166"/>
      <c r="C1738" t="s">
        <v>66</v>
      </c>
      <c r="D1738">
        <v>1</v>
      </c>
      <c r="E1738">
        <v>1</v>
      </c>
      <c r="F1738"/>
      <c r="G1738"/>
      <c r="H1738"/>
      <c r="I1738"/>
      <c r="J1738" s="17">
        <f t="shared" si="27"/>
        <v>7.4</v>
      </c>
      <c r="K1738" s="167"/>
      <c r="L1738" s="161"/>
      <c r="M1738"/>
      <c r="N1738"/>
      <c r="O1738"/>
    </row>
    <row r="1739" spans="1:15" ht="15" customHeight="1">
      <c r="A1739" s="21">
        <v>46876</v>
      </c>
      <c r="B1739" s="166"/>
      <c r="C1739" t="s">
        <v>67</v>
      </c>
      <c r="D1739">
        <v>1</v>
      </c>
      <c r="E1739">
        <v>1</v>
      </c>
      <c r="F1739"/>
      <c r="G1739"/>
      <c r="H1739"/>
      <c r="I1739"/>
      <c r="J1739" s="17">
        <f t="shared" si="27"/>
        <v>7.4</v>
      </c>
      <c r="K1739" s="167"/>
      <c r="L1739" s="161"/>
      <c r="M1739"/>
      <c r="N1739"/>
      <c r="O1739"/>
    </row>
    <row r="1740" spans="1:15" ht="15" customHeight="1">
      <c r="A1740" s="21">
        <v>46877</v>
      </c>
      <c r="B1740" s="166"/>
      <c r="C1740" t="s">
        <v>68</v>
      </c>
      <c r="D1740">
        <v>1</v>
      </c>
      <c r="E1740">
        <v>1</v>
      </c>
      <c r="F1740"/>
      <c r="G1740"/>
      <c r="H1740"/>
      <c r="I1740"/>
      <c r="J1740" s="17">
        <f t="shared" si="27"/>
        <v>7.4</v>
      </c>
      <c r="K1740" s="167"/>
      <c r="L1740" s="161"/>
      <c r="M1740"/>
      <c r="N1740"/>
      <c r="O1740"/>
    </row>
    <row r="1741" spans="1:15" ht="15" customHeight="1">
      <c r="A1741" s="21">
        <v>46878</v>
      </c>
      <c r="B1741" s="166"/>
      <c r="C1741" t="s">
        <v>69</v>
      </c>
      <c r="D1741">
        <v>1</v>
      </c>
      <c r="E1741">
        <v>1</v>
      </c>
      <c r="F1741"/>
      <c r="G1741"/>
      <c r="H1741"/>
      <c r="I1741"/>
      <c r="J1741" s="17">
        <f t="shared" si="27"/>
        <v>7.4</v>
      </c>
      <c r="K1741" s="167"/>
      <c r="L1741" s="161"/>
      <c r="M1741"/>
      <c r="N1741"/>
      <c r="O1741"/>
    </row>
    <row r="1742" spans="1:15" ht="15" customHeight="1">
      <c r="A1742" s="21">
        <v>46879</v>
      </c>
      <c r="B1742" s="166"/>
      <c r="C1742" s="14" t="s">
        <v>70</v>
      </c>
      <c r="D1742"/>
      <c r="E1742"/>
      <c r="F1742"/>
      <c r="G1742"/>
      <c r="H1742">
        <v>1</v>
      </c>
      <c r="I1742"/>
      <c r="J1742" s="17" t="str">
        <f t="shared" si="27"/>
        <v/>
      </c>
      <c r="K1742" s="167"/>
      <c r="L1742" s="161"/>
      <c r="M1742"/>
      <c r="N1742"/>
      <c r="O1742"/>
    </row>
    <row r="1743" spans="1:15" ht="15" customHeight="1">
      <c r="A1743" s="21">
        <v>46880</v>
      </c>
      <c r="B1743" s="166"/>
      <c r="C1743" s="14" t="s">
        <v>71</v>
      </c>
      <c r="D1743"/>
      <c r="E1743"/>
      <c r="F1743"/>
      <c r="G1743"/>
      <c r="H1743">
        <v>1</v>
      </c>
      <c r="I1743"/>
      <c r="J1743" s="17" t="str">
        <f t="shared" si="27"/>
        <v/>
      </c>
      <c r="K1743" s="167"/>
      <c r="L1743" s="161"/>
      <c r="M1743"/>
      <c r="N1743"/>
      <c r="O1743"/>
    </row>
    <row r="1744" spans="1:15" ht="15" customHeight="1">
      <c r="A1744" s="21">
        <v>46881</v>
      </c>
      <c r="B1744" s="166">
        <v>19</v>
      </c>
      <c r="C1744" t="s">
        <v>72</v>
      </c>
      <c r="D1744">
        <v>1</v>
      </c>
      <c r="E1744">
        <v>1</v>
      </c>
      <c r="F1744"/>
      <c r="G1744"/>
      <c r="H1744"/>
      <c r="I1744"/>
      <c r="J1744" s="17">
        <f t="shared" si="27"/>
        <v>7.4</v>
      </c>
      <c r="K1744" s="167"/>
      <c r="L1744" s="161"/>
      <c r="M1744"/>
      <c r="N1744"/>
      <c r="O1744"/>
    </row>
    <row r="1745" spans="1:15" ht="15" customHeight="1">
      <c r="A1745" s="21">
        <v>46882</v>
      </c>
      <c r="B1745" s="166"/>
      <c r="C1745" t="s">
        <v>66</v>
      </c>
      <c r="D1745">
        <v>1</v>
      </c>
      <c r="E1745">
        <v>1</v>
      </c>
      <c r="F1745"/>
      <c r="G1745"/>
      <c r="H1745"/>
      <c r="I1745"/>
      <c r="J1745" s="17">
        <f t="shared" si="27"/>
        <v>7.4</v>
      </c>
      <c r="K1745" s="167"/>
      <c r="L1745" s="161"/>
      <c r="M1745"/>
      <c r="N1745"/>
      <c r="O1745"/>
    </row>
    <row r="1746" spans="1:15" ht="15" customHeight="1">
      <c r="A1746" s="21">
        <v>46883</v>
      </c>
      <c r="B1746" s="166"/>
      <c r="C1746" t="s">
        <v>67</v>
      </c>
      <c r="D1746">
        <v>1</v>
      </c>
      <c r="E1746">
        <v>1</v>
      </c>
      <c r="F1746"/>
      <c r="G1746"/>
      <c r="H1746"/>
      <c r="I1746"/>
      <c r="J1746" s="17">
        <f t="shared" si="27"/>
        <v>7.4</v>
      </c>
      <c r="K1746" s="167"/>
      <c r="L1746" s="161"/>
      <c r="M1746"/>
      <c r="N1746"/>
      <c r="O1746"/>
    </row>
    <row r="1747" spans="1:15" ht="15" customHeight="1">
      <c r="A1747" s="21">
        <v>46884</v>
      </c>
      <c r="B1747" s="166"/>
      <c r="C1747" t="s">
        <v>68</v>
      </c>
      <c r="D1747">
        <v>1</v>
      </c>
      <c r="E1747">
        <v>1</v>
      </c>
      <c r="F1747"/>
      <c r="G1747"/>
      <c r="H1747"/>
      <c r="I1747"/>
      <c r="J1747" s="17">
        <f t="shared" si="27"/>
        <v>7.4</v>
      </c>
      <c r="K1747" s="167"/>
      <c r="L1747" s="161"/>
      <c r="M1747"/>
      <c r="N1747"/>
      <c r="O1747"/>
    </row>
    <row r="1748" spans="1:15" ht="15" customHeight="1">
      <c r="A1748" s="21">
        <v>46885</v>
      </c>
      <c r="B1748" s="166"/>
      <c r="C1748" t="s">
        <v>69</v>
      </c>
      <c r="D1748">
        <v>1</v>
      </c>
      <c r="E1748">
        <v>1</v>
      </c>
      <c r="F1748"/>
      <c r="G1748"/>
      <c r="H1748"/>
      <c r="I1748"/>
      <c r="J1748" s="17">
        <f t="shared" si="27"/>
        <v>7.4</v>
      </c>
      <c r="K1748" s="167"/>
      <c r="L1748" s="161"/>
      <c r="M1748"/>
      <c r="N1748"/>
      <c r="O1748"/>
    </row>
    <row r="1749" spans="1:15" ht="15" customHeight="1">
      <c r="A1749" s="21">
        <v>46886</v>
      </c>
      <c r="B1749" s="166"/>
      <c r="C1749" s="14" t="s">
        <v>70</v>
      </c>
      <c r="D1749"/>
      <c r="E1749"/>
      <c r="F1749"/>
      <c r="G1749"/>
      <c r="H1749">
        <v>1</v>
      </c>
      <c r="I1749"/>
      <c r="J1749" s="17" t="str">
        <f t="shared" si="27"/>
        <v/>
      </c>
      <c r="K1749" s="167"/>
      <c r="L1749" s="161"/>
      <c r="M1749"/>
      <c r="N1749"/>
      <c r="O1749"/>
    </row>
    <row r="1750" spans="1:15" ht="15" customHeight="1">
      <c r="A1750" s="21">
        <v>46887</v>
      </c>
      <c r="B1750" s="166"/>
      <c r="C1750" s="14" t="s">
        <v>71</v>
      </c>
      <c r="D1750"/>
      <c r="E1750"/>
      <c r="F1750"/>
      <c r="G1750"/>
      <c r="H1750">
        <v>1</v>
      </c>
      <c r="I1750"/>
      <c r="J1750" s="17" t="str">
        <f t="shared" si="27"/>
        <v/>
      </c>
      <c r="K1750" s="167"/>
      <c r="L1750" s="161"/>
      <c r="M1750"/>
      <c r="N1750"/>
      <c r="O1750"/>
    </row>
    <row r="1751" spans="1:15" ht="15" customHeight="1">
      <c r="A1751" s="21">
        <v>46888</v>
      </c>
      <c r="B1751" s="166">
        <v>20</v>
      </c>
      <c r="C1751" t="s">
        <v>72</v>
      </c>
      <c r="D1751">
        <v>1</v>
      </c>
      <c r="E1751">
        <v>1</v>
      </c>
      <c r="F1751"/>
      <c r="G1751"/>
      <c r="H1751"/>
      <c r="I1751"/>
      <c r="J1751" s="17">
        <f t="shared" si="27"/>
        <v>7.4</v>
      </c>
      <c r="K1751" s="167"/>
      <c r="L1751" s="161"/>
      <c r="M1751"/>
      <c r="N1751"/>
      <c r="O1751"/>
    </row>
    <row r="1752" spans="1:15" ht="15" customHeight="1">
      <c r="A1752" s="21">
        <v>46889</v>
      </c>
      <c r="B1752" s="166"/>
      <c r="C1752" t="s">
        <v>66</v>
      </c>
      <c r="D1752">
        <v>1</v>
      </c>
      <c r="E1752">
        <v>1</v>
      </c>
      <c r="F1752"/>
      <c r="G1752"/>
      <c r="H1752"/>
      <c r="I1752"/>
      <c r="J1752" s="17">
        <f t="shared" si="27"/>
        <v>7.4</v>
      </c>
      <c r="K1752" s="167"/>
      <c r="L1752" s="161"/>
      <c r="M1752"/>
      <c r="N1752"/>
      <c r="O1752"/>
    </row>
    <row r="1753" spans="1:15" ht="15" customHeight="1">
      <c r="A1753" s="21">
        <v>46890</v>
      </c>
      <c r="B1753" s="166"/>
      <c r="C1753" t="s">
        <v>67</v>
      </c>
      <c r="D1753">
        <v>1</v>
      </c>
      <c r="E1753">
        <v>1</v>
      </c>
      <c r="F1753"/>
      <c r="G1753"/>
      <c r="H1753"/>
      <c r="I1753"/>
      <c r="J1753" s="17">
        <f t="shared" si="27"/>
        <v>7.4</v>
      </c>
      <c r="K1753" s="167"/>
      <c r="L1753" s="161"/>
      <c r="M1753"/>
      <c r="N1753"/>
      <c r="O1753"/>
    </row>
    <row r="1754" spans="1:15" ht="15" customHeight="1">
      <c r="A1754" s="21">
        <v>46891</v>
      </c>
      <c r="B1754" s="166"/>
      <c r="C1754" t="s">
        <v>68</v>
      </c>
      <c r="D1754">
        <v>1</v>
      </c>
      <c r="E1754">
        <v>1</v>
      </c>
      <c r="F1754"/>
      <c r="G1754"/>
      <c r="H1754"/>
      <c r="I1754"/>
      <c r="J1754" s="17">
        <f t="shared" si="27"/>
        <v>7.4</v>
      </c>
      <c r="K1754" s="167"/>
      <c r="L1754" s="161"/>
      <c r="M1754"/>
      <c r="N1754"/>
      <c r="O1754"/>
    </row>
    <row r="1755" spans="1:15" ht="15" customHeight="1">
      <c r="A1755" s="21">
        <v>46892</v>
      </c>
      <c r="B1755" s="166"/>
      <c r="C1755" t="s">
        <v>69</v>
      </c>
      <c r="D1755">
        <v>1</v>
      </c>
      <c r="E1755">
        <v>1</v>
      </c>
      <c r="F1755"/>
      <c r="G1755"/>
      <c r="H1755"/>
      <c r="I1755"/>
      <c r="J1755" s="17">
        <f t="shared" si="27"/>
        <v>7.4</v>
      </c>
      <c r="K1755" s="167"/>
      <c r="L1755" s="161"/>
      <c r="M1755"/>
      <c r="N1755"/>
      <c r="O1755"/>
    </row>
    <row r="1756" spans="1:15" ht="15" customHeight="1">
      <c r="A1756" s="21">
        <v>46893</v>
      </c>
      <c r="B1756" s="166"/>
      <c r="C1756" s="14" t="s">
        <v>70</v>
      </c>
      <c r="D1756"/>
      <c r="E1756"/>
      <c r="F1756"/>
      <c r="G1756"/>
      <c r="H1756">
        <v>1</v>
      </c>
      <c r="I1756"/>
      <c r="J1756" s="17" t="str">
        <f t="shared" si="27"/>
        <v/>
      </c>
      <c r="K1756" s="167"/>
      <c r="L1756" s="161"/>
      <c r="M1756"/>
      <c r="N1756"/>
      <c r="O1756"/>
    </row>
    <row r="1757" spans="1:15" ht="15" customHeight="1">
      <c r="A1757" s="21">
        <v>46894</v>
      </c>
      <c r="B1757" s="166"/>
      <c r="C1757" s="14" t="s">
        <v>71</v>
      </c>
      <c r="D1757"/>
      <c r="E1757"/>
      <c r="F1757"/>
      <c r="G1757"/>
      <c r="H1757">
        <v>1</v>
      </c>
      <c r="I1757"/>
      <c r="J1757" s="17" t="str">
        <f t="shared" si="27"/>
        <v/>
      </c>
      <c r="K1757" s="167"/>
      <c r="L1757" s="161"/>
      <c r="M1757"/>
      <c r="N1757"/>
      <c r="O1757"/>
    </row>
    <row r="1758" spans="1:15" ht="15" customHeight="1">
      <c r="A1758" s="21">
        <v>46895</v>
      </c>
      <c r="B1758" s="166">
        <v>21</v>
      </c>
      <c r="C1758" t="s">
        <v>72</v>
      </c>
      <c r="D1758">
        <v>1</v>
      </c>
      <c r="E1758"/>
      <c r="F1758"/>
      <c r="G1758"/>
      <c r="H1758"/>
      <c r="I1758">
        <v>1</v>
      </c>
      <c r="J1758" s="17">
        <f t="shared" si="27"/>
        <v>7.4</v>
      </c>
      <c r="K1758" s="167"/>
      <c r="L1758" s="161"/>
      <c r="M1758"/>
      <c r="N1758"/>
      <c r="O1758"/>
    </row>
    <row r="1759" spans="1:15" ht="15" customHeight="1">
      <c r="A1759" s="21">
        <v>46896</v>
      </c>
      <c r="B1759" s="166"/>
      <c r="C1759" t="s">
        <v>66</v>
      </c>
      <c r="D1759">
        <v>1</v>
      </c>
      <c r="E1759"/>
      <c r="F1759"/>
      <c r="G1759"/>
      <c r="H1759"/>
      <c r="I1759">
        <v>1</v>
      </c>
      <c r="J1759" s="17">
        <f t="shared" si="27"/>
        <v>7.4</v>
      </c>
      <c r="K1759" s="167"/>
      <c r="L1759" s="161"/>
      <c r="M1759"/>
      <c r="N1759"/>
      <c r="O1759"/>
    </row>
    <row r="1760" spans="1:15" ht="15" customHeight="1">
      <c r="A1760" s="21">
        <v>46897</v>
      </c>
      <c r="B1760" s="166"/>
      <c r="C1760" t="s">
        <v>67</v>
      </c>
      <c r="D1760">
        <v>1</v>
      </c>
      <c r="E1760"/>
      <c r="F1760"/>
      <c r="G1760"/>
      <c r="H1760"/>
      <c r="I1760">
        <v>1</v>
      </c>
      <c r="J1760" s="17">
        <f t="shared" si="27"/>
        <v>7.4</v>
      </c>
      <c r="K1760" s="167"/>
      <c r="L1760" s="161"/>
      <c r="M1760"/>
      <c r="N1760"/>
      <c r="O1760"/>
    </row>
    <row r="1761" spans="1:15" ht="15" customHeight="1">
      <c r="A1761" s="21">
        <v>46898</v>
      </c>
      <c r="B1761" s="166"/>
      <c r="C1761" t="s">
        <v>68</v>
      </c>
      <c r="D1761"/>
      <c r="E1761"/>
      <c r="F1761"/>
      <c r="G1761">
        <v>1</v>
      </c>
      <c r="H1761"/>
      <c r="I1761"/>
      <c r="J1761" s="17" t="str">
        <f t="shared" si="27"/>
        <v/>
      </c>
      <c r="K1761" s="167"/>
      <c r="L1761" s="161"/>
      <c r="M1761"/>
      <c r="N1761"/>
      <c r="O1761"/>
    </row>
    <row r="1762" spans="1:15" ht="15" customHeight="1">
      <c r="A1762" s="21">
        <v>46899</v>
      </c>
      <c r="B1762" s="166"/>
      <c r="C1762" t="s">
        <v>69</v>
      </c>
      <c r="D1762">
        <v>1</v>
      </c>
      <c r="E1762"/>
      <c r="F1762"/>
      <c r="G1762"/>
      <c r="H1762"/>
      <c r="I1762"/>
      <c r="J1762" s="17">
        <f t="shared" si="27"/>
        <v>7.4</v>
      </c>
      <c r="K1762" s="167"/>
      <c r="L1762" s="161"/>
      <c r="M1762"/>
      <c r="N1762"/>
      <c r="O1762"/>
    </row>
    <row r="1763" spans="1:15" ht="15" customHeight="1">
      <c r="A1763" s="21">
        <v>46900</v>
      </c>
      <c r="B1763" s="166"/>
      <c r="C1763" s="14" t="s">
        <v>70</v>
      </c>
      <c r="D1763"/>
      <c r="E1763"/>
      <c r="F1763"/>
      <c r="G1763"/>
      <c r="H1763">
        <v>1</v>
      </c>
      <c r="I1763"/>
      <c r="J1763" s="17" t="str">
        <f t="shared" si="27"/>
        <v/>
      </c>
      <c r="K1763" s="167"/>
      <c r="L1763" s="161"/>
      <c r="M1763"/>
      <c r="N1763"/>
      <c r="O1763"/>
    </row>
    <row r="1764" spans="1:15" ht="15" customHeight="1">
      <c r="A1764" s="21">
        <v>46901</v>
      </c>
      <c r="B1764" s="166"/>
      <c r="C1764" s="14" t="s">
        <v>71</v>
      </c>
      <c r="D1764"/>
      <c r="E1764"/>
      <c r="F1764"/>
      <c r="G1764"/>
      <c r="H1764">
        <v>1</v>
      </c>
      <c r="I1764"/>
      <c r="J1764" s="17" t="str">
        <f t="shared" si="27"/>
        <v/>
      </c>
      <c r="K1764" s="167"/>
      <c r="L1764" s="161"/>
      <c r="M1764"/>
      <c r="N1764"/>
      <c r="O1764"/>
    </row>
    <row r="1765" spans="1:15" ht="15" customHeight="1">
      <c r="A1765" s="21">
        <v>46902</v>
      </c>
      <c r="B1765" s="166">
        <v>22</v>
      </c>
      <c r="C1765" t="s">
        <v>72</v>
      </c>
      <c r="D1765">
        <v>1</v>
      </c>
      <c r="E1765"/>
      <c r="F1765"/>
      <c r="G1765"/>
      <c r="H1765"/>
      <c r="I1765">
        <v>1</v>
      </c>
      <c r="J1765" s="17">
        <f t="shared" si="27"/>
        <v>7.4</v>
      </c>
      <c r="K1765" s="167"/>
      <c r="L1765" s="161"/>
      <c r="M1765"/>
      <c r="N1765"/>
      <c r="O1765"/>
    </row>
    <row r="1766" spans="1:15" ht="15" customHeight="1">
      <c r="A1766" s="21">
        <v>46903</v>
      </c>
      <c r="B1766" s="166"/>
      <c r="C1766" t="s">
        <v>66</v>
      </c>
      <c r="D1766">
        <v>1</v>
      </c>
      <c r="E1766"/>
      <c r="F1766"/>
      <c r="G1766"/>
      <c r="H1766"/>
      <c r="I1766">
        <v>1</v>
      </c>
      <c r="J1766" s="17">
        <f t="shared" si="27"/>
        <v>7.4</v>
      </c>
      <c r="K1766" s="167"/>
      <c r="L1766" s="161"/>
      <c r="M1766"/>
      <c r="N1766"/>
      <c r="O1766"/>
    </row>
    <row r="1767" spans="1:15" ht="15" customHeight="1">
      <c r="A1767" s="21">
        <v>46904</v>
      </c>
      <c r="B1767" s="166"/>
      <c r="C1767" t="s">
        <v>67</v>
      </c>
      <c r="D1767">
        <v>1</v>
      </c>
      <c r="E1767"/>
      <c r="F1767"/>
      <c r="G1767"/>
      <c r="H1767"/>
      <c r="I1767">
        <v>1</v>
      </c>
      <c r="J1767" s="17">
        <f t="shared" si="27"/>
        <v>7.4</v>
      </c>
      <c r="K1767" s="167"/>
      <c r="L1767" s="161"/>
      <c r="M1767"/>
      <c r="N1767"/>
      <c r="O1767"/>
    </row>
    <row r="1768" spans="1:15" ht="15" customHeight="1">
      <c r="A1768" s="21">
        <v>46905</v>
      </c>
      <c r="B1768" s="166"/>
      <c r="C1768" t="s">
        <v>68</v>
      </c>
      <c r="D1768">
        <v>1</v>
      </c>
      <c r="E1768"/>
      <c r="F1768"/>
      <c r="G1768"/>
      <c r="H1768"/>
      <c r="I1768">
        <v>1</v>
      </c>
      <c r="J1768" s="17">
        <f t="shared" si="27"/>
        <v>7.4</v>
      </c>
      <c r="K1768" s="167"/>
      <c r="L1768" s="161"/>
      <c r="M1768"/>
      <c r="N1768"/>
      <c r="O1768"/>
    </row>
    <row r="1769" spans="1:15" ht="15" customHeight="1">
      <c r="A1769" s="21">
        <v>46906</v>
      </c>
      <c r="B1769" s="166"/>
      <c r="C1769" t="s">
        <v>69</v>
      </c>
      <c r="D1769">
        <v>1</v>
      </c>
      <c r="E1769"/>
      <c r="F1769"/>
      <c r="G1769"/>
      <c r="H1769"/>
      <c r="I1769">
        <v>1</v>
      </c>
      <c r="J1769" s="17">
        <f t="shared" si="27"/>
        <v>7.4</v>
      </c>
      <c r="K1769" s="167"/>
      <c r="L1769" s="161"/>
      <c r="M1769"/>
      <c r="N1769"/>
      <c r="O1769"/>
    </row>
    <row r="1770" spans="1:15" ht="15" customHeight="1">
      <c r="A1770" s="21">
        <v>46907</v>
      </c>
      <c r="B1770" s="166"/>
      <c r="C1770" s="14" t="s">
        <v>70</v>
      </c>
      <c r="D1770"/>
      <c r="E1770"/>
      <c r="F1770"/>
      <c r="G1770"/>
      <c r="H1770">
        <v>1</v>
      </c>
      <c r="I1770"/>
      <c r="J1770" s="17" t="str">
        <f t="shared" si="27"/>
        <v/>
      </c>
      <c r="K1770" s="167"/>
      <c r="L1770" s="161"/>
      <c r="M1770"/>
      <c r="N1770"/>
      <c r="O1770"/>
    </row>
    <row r="1771" spans="1:15" ht="15" customHeight="1">
      <c r="A1771" s="21">
        <v>46908</v>
      </c>
      <c r="B1771" s="166"/>
      <c r="C1771" s="14" t="s">
        <v>71</v>
      </c>
      <c r="D1771"/>
      <c r="E1771"/>
      <c r="F1771"/>
      <c r="G1771"/>
      <c r="H1771">
        <v>1</v>
      </c>
      <c r="I1771"/>
      <c r="J1771" s="17" t="str">
        <f t="shared" si="27"/>
        <v/>
      </c>
      <c r="K1771" s="167"/>
      <c r="L1771" s="161"/>
      <c r="M1771"/>
      <c r="N1771"/>
      <c r="O1771"/>
    </row>
    <row r="1772" spans="1:15" ht="15" customHeight="1">
      <c r="A1772" s="21">
        <v>46909</v>
      </c>
      <c r="B1772" s="166">
        <v>23</v>
      </c>
      <c r="C1772" t="s">
        <v>72</v>
      </c>
      <c r="D1772">
        <v>1</v>
      </c>
      <c r="E1772"/>
      <c r="F1772"/>
      <c r="G1772"/>
      <c r="H1772"/>
      <c r="I1772">
        <v>1</v>
      </c>
      <c r="J1772" s="17">
        <f t="shared" si="27"/>
        <v>7.4</v>
      </c>
      <c r="K1772" s="167"/>
      <c r="L1772" s="161"/>
      <c r="M1772"/>
      <c r="N1772"/>
      <c r="O1772"/>
    </row>
    <row r="1773" spans="1:15" ht="15" customHeight="1">
      <c r="A1773" s="21">
        <v>46910</v>
      </c>
      <c r="B1773" s="166"/>
      <c r="C1773" t="s">
        <v>66</v>
      </c>
      <c r="D1773">
        <v>1</v>
      </c>
      <c r="E1773"/>
      <c r="F1773"/>
      <c r="G1773"/>
      <c r="H1773"/>
      <c r="I1773">
        <v>1</v>
      </c>
      <c r="J1773" s="17">
        <f t="shared" si="27"/>
        <v>7.4</v>
      </c>
      <c r="K1773" s="167"/>
      <c r="L1773" s="161"/>
      <c r="M1773"/>
      <c r="N1773"/>
      <c r="O1773"/>
    </row>
    <row r="1774" spans="1:15" ht="15" customHeight="1">
      <c r="A1774" s="21">
        <v>46911</v>
      </c>
      <c r="B1774" s="166"/>
      <c r="C1774" t="s">
        <v>67</v>
      </c>
      <c r="D1774">
        <v>1</v>
      </c>
      <c r="E1774"/>
      <c r="F1774"/>
      <c r="G1774"/>
      <c r="H1774"/>
      <c r="I1774">
        <v>1</v>
      </c>
      <c r="J1774" s="17">
        <f t="shared" si="27"/>
        <v>7.4</v>
      </c>
      <c r="K1774" s="167"/>
      <c r="L1774" s="161"/>
      <c r="M1774"/>
      <c r="N1774"/>
      <c r="O1774"/>
    </row>
    <row r="1775" spans="1:15" ht="15" customHeight="1">
      <c r="A1775" s="21">
        <v>46912</v>
      </c>
      <c r="B1775" s="166"/>
      <c r="C1775" t="s">
        <v>68</v>
      </c>
      <c r="D1775">
        <v>1</v>
      </c>
      <c r="E1775"/>
      <c r="F1775"/>
      <c r="G1775"/>
      <c r="H1775"/>
      <c r="I1775">
        <v>1</v>
      </c>
      <c r="J1775" s="17">
        <f t="shared" si="27"/>
        <v>7.4</v>
      </c>
      <c r="K1775" s="167"/>
      <c r="L1775" s="161"/>
      <c r="M1775"/>
      <c r="N1775"/>
      <c r="O1775"/>
    </row>
    <row r="1776" spans="1:15" ht="15" customHeight="1">
      <c r="A1776" s="21">
        <v>46913</v>
      </c>
      <c r="B1776" s="166"/>
      <c r="C1776" t="s">
        <v>69</v>
      </c>
      <c r="D1776">
        <v>1</v>
      </c>
      <c r="E1776"/>
      <c r="F1776"/>
      <c r="G1776"/>
      <c r="H1776"/>
      <c r="I1776">
        <v>1</v>
      </c>
      <c r="J1776" s="17">
        <f t="shared" si="27"/>
        <v>7.4</v>
      </c>
      <c r="K1776" s="167"/>
      <c r="L1776" s="161"/>
      <c r="M1776"/>
      <c r="N1776"/>
      <c r="O1776"/>
    </row>
    <row r="1777" spans="1:15" ht="15" customHeight="1">
      <c r="A1777" s="21">
        <v>46914</v>
      </c>
      <c r="B1777" s="166"/>
      <c r="C1777" s="14" t="s">
        <v>70</v>
      </c>
      <c r="D1777"/>
      <c r="E1777"/>
      <c r="F1777"/>
      <c r="G1777"/>
      <c r="H1777">
        <v>1</v>
      </c>
      <c r="I1777"/>
      <c r="J1777" s="17" t="str">
        <f t="shared" si="27"/>
        <v/>
      </c>
      <c r="K1777" s="167"/>
      <c r="L1777" s="161"/>
      <c r="M1777"/>
      <c r="N1777"/>
      <c r="O1777"/>
    </row>
    <row r="1778" spans="1:15" ht="15" customHeight="1">
      <c r="A1778" s="21">
        <v>46915</v>
      </c>
      <c r="B1778" s="166"/>
      <c r="C1778" s="14" t="s">
        <v>71</v>
      </c>
      <c r="D1778"/>
      <c r="E1778"/>
      <c r="F1778"/>
      <c r="G1778"/>
      <c r="H1778">
        <v>1</v>
      </c>
      <c r="I1778"/>
      <c r="J1778" s="17" t="str">
        <f t="shared" si="27"/>
        <v/>
      </c>
      <c r="K1778" s="167"/>
      <c r="L1778" s="161"/>
      <c r="M1778"/>
      <c r="N1778"/>
      <c r="O1778"/>
    </row>
    <row r="1779" spans="1:15" ht="15" customHeight="1">
      <c r="A1779" s="21">
        <v>46916</v>
      </c>
      <c r="B1779" s="166">
        <v>24</v>
      </c>
      <c r="C1779" t="s">
        <v>72</v>
      </c>
      <c r="D1779">
        <v>1</v>
      </c>
      <c r="E1779"/>
      <c r="F1779"/>
      <c r="G1779"/>
      <c r="H1779"/>
      <c r="I1779">
        <v>1</v>
      </c>
      <c r="J1779" s="17">
        <f t="shared" si="27"/>
        <v>7.4</v>
      </c>
      <c r="K1779" s="167"/>
      <c r="L1779" s="161"/>
      <c r="M1779"/>
      <c r="N1779"/>
      <c r="O1779"/>
    </row>
    <row r="1780" spans="1:15" ht="15" customHeight="1">
      <c r="A1780" s="21">
        <v>46917</v>
      </c>
      <c r="B1780" s="166"/>
      <c r="C1780" t="s">
        <v>66</v>
      </c>
      <c r="D1780">
        <v>1</v>
      </c>
      <c r="E1780"/>
      <c r="F1780"/>
      <c r="G1780"/>
      <c r="H1780"/>
      <c r="I1780">
        <v>1</v>
      </c>
      <c r="J1780" s="17">
        <f t="shared" si="27"/>
        <v>7.4</v>
      </c>
      <c r="K1780" s="167"/>
      <c r="L1780" s="161"/>
      <c r="M1780"/>
      <c r="N1780"/>
      <c r="O1780"/>
    </row>
    <row r="1781" spans="1:15" ht="15" customHeight="1">
      <c r="A1781" s="21">
        <v>46918</v>
      </c>
      <c r="B1781" s="166"/>
      <c r="C1781" t="s">
        <v>67</v>
      </c>
      <c r="D1781">
        <v>1</v>
      </c>
      <c r="E1781"/>
      <c r="F1781"/>
      <c r="G1781"/>
      <c r="H1781"/>
      <c r="I1781">
        <v>1</v>
      </c>
      <c r="J1781" s="17">
        <f t="shared" si="27"/>
        <v>7.4</v>
      </c>
      <c r="K1781" s="167"/>
      <c r="L1781" s="161"/>
      <c r="M1781"/>
      <c r="N1781"/>
      <c r="O1781"/>
    </row>
    <row r="1782" spans="1:15" ht="15" customHeight="1">
      <c r="A1782" s="21">
        <v>46919</v>
      </c>
      <c r="B1782" s="166"/>
      <c r="C1782" t="s">
        <v>68</v>
      </c>
      <c r="D1782">
        <v>1</v>
      </c>
      <c r="E1782"/>
      <c r="F1782"/>
      <c r="G1782"/>
      <c r="H1782"/>
      <c r="I1782">
        <v>1</v>
      </c>
      <c r="J1782" s="17">
        <f t="shared" si="27"/>
        <v>7.4</v>
      </c>
      <c r="K1782" s="167"/>
      <c r="L1782" s="161"/>
      <c r="M1782"/>
      <c r="N1782"/>
      <c r="O1782"/>
    </row>
    <row r="1783" spans="1:15" ht="15" customHeight="1">
      <c r="A1783" s="21">
        <v>46920</v>
      </c>
      <c r="B1783" s="166"/>
      <c r="C1783" t="s">
        <v>69</v>
      </c>
      <c r="D1783">
        <v>1</v>
      </c>
      <c r="E1783"/>
      <c r="F1783"/>
      <c r="G1783"/>
      <c r="H1783"/>
      <c r="I1783">
        <v>1</v>
      </c>
      <c r="J1783" s="17">
        <f t="shared" si="27"/>
        <v>7.4</v>
      </c>
      <c r="K1783" s="167"/>
      <c r="L1783" s="161"/>
      <c r="M1783"/>
      <c r="N1783"/>
      <c r="O1783"/>
    </row>
    <row r="1784" spans="1:15" ht="15" customHeight="1">
      <c r="A1784" s="21">
        <v>46921</v>
      </c>
      <c r="B1784" s="166"/>
      <c r="C1784" s="14" t="s">
        <v>70</v>
      </c>
      <c r="D1784"/>
      <c r="E1784"/>
      <c r="F1784"/>
      <c r="G1784"/>
      <c r="H1784">
        <v>1</v>
      </c>
      <c r="I1784"/>
      <c r="J1784" s="17" t="str">
        <f t="shared" si="27"/>
        <v/>
      </c>
      <c r="K1784" s="167"/>
      <c r="L1784" s="161"/>
      <c r="M1784"/>
      <c r="N1784"/>
      <c r="O1784"/>
    </row>
    <row r="1785" spans="1:15" ht="15" customHeight="1">
      <c r="A1785" s="21">
        <v>46922</v>
      </c>
      <c r="B1785" s="166"/>
      <c r="C1785" s="14" t="s">
        <v>71</v>
      </c>
      <c r="D1785"/>
      <c r="E1785"/>
      <c r="F1785"/>
      <c r="G1785"/>
      <c r="H1785">
        <v>1</v>
      </c>
      <c r="I1785"/>
      <c r="J1785" s="17" t="str">
        <f t="shared" si="27"/>
        <v/>
      </c>
      <c r="K1785" s="167"/>
      <c r="L1785" s="161"/>
      <c r="M1785"/>
      <c r="N1785"/>
      <c r="O1785"/>
    </row>
    <row r="1786" spans="1:15" ht="15" customHeight="1">
      <c r="A1786" s="21">
        <v>46923</v>
      </c>
      <c r="B1786" s="166">
        <v>25</v>
      </c>
      <c r="C1786" t="s">
        <v>72</v>
      </c>
      <c r="D1786">
        <v>1</v>
      </c>
      <c r="E1786"/>
      <c r="F1786"/>
      <c r="G1786"/>
      <c r="H1786"/>
      <c r="I1786">
        <v>1</v>
      </c>
      <c r="J1786" s="17">
        <f t="shared" si="27"/>
        <v>7.4</v>
      </c>
      <c r="K1786" s="167"/>
      <c r="L1786" s="161"/>
      <c r="M1786"/>
      <c r="N1786"/>
      <c r="O1786"/>
    </row>
    <row r="1787" spans="1:15" ht="15" customHeight="1">
      <c r="A1787" s="21">
        <v>46924</v>
      </c>
      <c r="B1787" s="166"/>
      <c r="C1787" t="s">
        <v>66</v>
      </c>
      <c r="D1787">
        <v>1</v>
      </c>
      <c r="E1787"/>
      <c r="F1787"/>
      <c r="G1787"/>
      <c r="H1787"/>
      <c r="I1787">
        <v>1</v>
      </c>
      <c r="J1787" s="17">
        <f t="shared" si="27"/>
        <v>7.4</v>
      </c>
      <c r="K1787" s="167"/>
      <c r="L1787" s="161"/>
      <c r="M1787"/>
      <c r="N1787"/>
      <c r="O1787"/>
    </row>
    <row r="1788" spans="1:15" ht="15" customHeight="1">
      <c r="A1788" s="21">
        <v>46925</v>
      </c>
      <c r="B1788" s="166"/>
      <c r="C1788" t="s">
        <v>67</v>
      </c>
      <c r="D1788">
        <v>1</v>
      </c>
      <c r="E1788"/>
      <c r="F1788"/>
      <c r="G1788"/>
      <c r="H1788"/>
      <c r="I1788">
        <v>1</v>
      </c>
      <c r="J1788" s="17">
        <f t="shared" si="27"/>
        <v>7.4</v>
      </c>
      <c r="K1788" s="167"/>
      <c r="L1788" s="161"/>
      <c r="M1788"/>
      <c r="N1788"/>
      <c r="O1788"/>
    </row>
    <row r="1789" spans="1:15" ht="15" customHeight="1">
      <c r="A1789" s="21">
        <v>46926</v>
      </c>
      <c r="B1789" s="166"/>
      <c r="C1789" t="s">
        <v>68</v>
      </c>
      <c r="D1789">
        <v>1</v>
      </c>
      <c r="E1789"/>
      <c r="F1789"/>
      <c r="G1789"/>
      <c r="H1789"/>
      <c r="I1789">
        <v>1</v>
      </c>
      <c r="J1789" s="17">
        <f t="shared" si="27"/>
        <v>7.4</v>
      </c>
      <c r="K1789" s="167"/>
      <c r="L1789" s="161"/>
      <c r="M1789"/>
      <c r="N1789"/>
      <c r="O1789"/>
    </row>
    <row r="1790" spans="1:15" ht="15" customHeight="1">
      <c r="A1790" s="21">
        <v>46927</v>
      </c>
      <c r="B1790" s="166"/>
      <c r="C1790" t="s">
        <v>69</v>
      </c>
      <c r="D1790">
        <v>1</v>
      </c>
      <c r="E1790"/>
      <c r="F1790"/>
      <c r="G1790"/>
      <c r="H1790"/>
      <c r="I1790">
        <v>1</v>
      </c>
      <c r="J1790" s="17">
        <f t="shared" si="27"/>
        <v>7.4</v>
      </c>
      <c r="K1790" s="167"/>
      <c r="L1790" s="161"/>
      <c r="M1790"/>
      <c r="N1790"/>
      <c r="O1790"/>
    </row>
    <row r="1791" spans="1:15" ht="15" customHeight="1">
      <c r="A1791" s="21">
        <v>46928</v>
      </c>
      <c r="B1791" s="166"/>
      <c r="C1791" s="14" t="s">
        <v>70</v>
      </c>
      <c r="D1791"/>
      <c r="E1791"/>
      <c r="F1791"/>
      <c r="G1791"/>
      <c r="H1791">
        <v>1</v>
      </c>
      <c r="I1791"/>
      <c r="J1791" s="17" t="str">
        <f t="shared" si="27"/>
        <v/>
      </c>
      <c r="K1791" s="167"/>
      <c r="L1791" s="161"/>
      <c r="M1791"/>
      <c r="N1791"/>
      <c r="O1791"/>
    </row>
    <row r="1792" spans="1:15" ht="15" customHeight="1">
      <c r="A1792" s="21">
        <v>46929</v>
      </c>
      <c r="B1792" s="166"/>
      <c r="C1792" s="14" t="s">
        <v>71</v>
      </c>
      <c r="D1792"/>
      <c r="E1792"/>
      <c r="F1792"/>
      <c r="G1792"/>
      <c r="H1792">
        <v>1</v>
      </c>
      <c r="I1792"/>
      <c r="J1792" s="17" t="str">
        <f t="shared" si="27"/>
        <v/>
      </c>
      <c r="K1792" s="167"/>
      <c r="L1792" s="161"/>
      <c r="M1792"/>
      <c r="N1792"/>
      <c r="O1792"/>
    </row>
    <row r="1793" spans="1:15" ht="15" customHeight="1">
      <c r="A1793" s="21">
        <v>46930</v>
      </c>
      <c r="B1793" s="166">
        <v>26</v>
      </c>
      <c r="C1793" t="s">
        <v>72</v>
      </c>
      <c r="D1793">
        <v>1</v>
      </c>
      <c r="E1793"/>
      <c r="F1793"/>
      <c r="G1793"/>
      <c r="H1793"/>
      <c r="I1793">
        <v>1</v>
      </c>
      <c r="J1793" s="17">
        <f t="shared" si="27"/>
        <v>7.4</v>
      </c>
      <c r="K1793" s="167"/>
      <c r="L1793" s="161"/>
      <c r="M1793"/>
      <c r="N1793"/>
      <c r="O1793"/>
    </row>
    <row r="1794" spans="1:15" ht="15" customHeight="1">
      <c r="A1794" s="21">
        <v>46931</v>
      </c>
      <c r="B1794" s="166"/>
      <c r="C1794" t="s">
        <v>66</v>
      </c>
      <c r="D1794">
        <v>1</v>
      </c>
      <c r="E1794"/>
      <c r="F1794"/>
      <c r="G1794"/>
      <c r="H1794"/>
      <c r="I1794">
        <v>1</v>
      </c>
      <c r="J1794" s="17">
        <f t="shared" ref="J1794:J1857" si="28">IF(D1794=1,7.4,"")</f>
        <v>7.4</v>
      </c>
      <c r="K1794" s="167"/>
      <c r="L1794" s="161"/>
      <c r="M1794"/>
      <c r="N1794"/>
      <c r="O1794"/>
    </row>
    <row r="1795" spans="1:15" ht="15" customHeight="1">
      <c r="A1795" s="21">
        <v>46932</v>
      </c>
      <c r="B1795" s="166"/>
      <c r="C1795" t="s">
        <v>67</v>
      </c>
      <c r="D1795">
        <v>1</v>
      </c>
      <c r="E1795"/>
      <c r="F1795"/>
      <c r="G1795"/>
      <c r="H1795"/>
      <c r="I1795">
        <v>1</v>
      </c>
      <c r="J1795" s="17">
        <f t="shared" si="28"/>
        <v>7.4</v>
      </c>
      <c r="K1795" s="167"/>
      <c r="L1795" s="161"/>
      <c r="M1795"/>
      <c r="N1795"/>
      <c r="O1795"/>
    </row>
    <row r="1796" spans="1:15" ht="15" customHeight="1">
      <c r="A1796" s="21">
        <v>46933</v>
      </c>
      <c r="B1796" s="166"/>
      <c r="C1796" t="s">
        <v>68</v>
      </c>
      <c r="D1796">
        <v>1</v>
      </c>
      <c r="E1796"/>
      <c r="F1796"/>
      <c r="G1796"/>
      <c r="H1796"/>
      <c r="I1796"/>
      <c r="J1796" s="17">
        <f t="shared" si="28"/>
        <v>7.4</v>
      </c>
      <c r="K1796" s="167"/>
      <c r="L1796" s="161"/>
      <c r="M1796"/>
      <c r="N1796"/>
      <c r="O1796"/>
    </row>
    <row r="1797" spans="1:15" ht="15" customHeight="1">
      <c r="A1797" s="21">
        <v>46934</v>
      </c>
      <c r="B1797" s="166"/>
      <c r="C1797" t="s">
        <v>69</v>
      </c>
      <c r="D1797">
        <v>1</v>
      </c>
      <c r="E1797"/>
      <c r="F1797"/>
      <c r="G1797"/>
      <c r="H1797"/>
      <c r="I1797"/>
      <c r="J1797" s="17">
        <f t="shared" si="28"/>
        <v>7.4</v>
      </c>
      <c r="K1797" s="167" t="s">
        <v>43</v>
      </c>
      <c r="L1797" s="161"/>
      <c r="M1797"/>
      <c r="N1797"/>
      <c r="O1797"/>
    </row>
    <row r="1798" spans="1:15" ht="15" customHeight="1">
      <c r="A1798" s="21">
        <v>46935</v>
      </c>
      <c r="B1798" s="166"/>
      <c r="C1798" s="14" t="s">
        <v>70</v>
      </c>
      <c r="D1798"/>
      <c r="E1798"/>
      <c r="F1798"/>
      <c r="G1798"/>
      <c r="H1798">
        <v>1</v>
      </c>
      <c r="I1798"/>
      <c r="J1798" s="17" t="str">
        <f t="shared" si="28"/>
        <v/>
      </c>
      <c r="K1798" s="167"/>
      <c r="L1798" s="161"/>
      <c r="M1798"/>
      <c r="N1798"/>
      <c r="O1798"/>
    </row>
    <row r="1799" spans="1:15" ht="15" customHeight="1">
      <c r="A1799" s="21">
        <v>46936</v>
      </c>
      <c r="B1799" s="166"/>
      <c r="C1799" s="14" t="s">
        <v>71</v>
      </c>
      <c r="D1799"/>
      <c r="E1799"/>
      <c r="F1799"/>
      <c r="G1799"/>
      <c r="H1799">
        <v>1</v>
      </c>
      <c r="I1799"/>
      <c r="J1799" s="17" t="str">
        <f t="shared" si="28"/>
        <v/>
      </c>
      <c r="K1799" s="167"/>
      <c r="L1799" s="161"/>
      <c r="M1799"/>
      <c r="N1799"/>
      <c r="O1799"/>
    </row>
    <row r="1800" spans="1:15" ht="15" customHeight="1">
      <c r="A1800" s="21">
        <v>46937</v>
      </c>
      <c r="B1800" s="166">
        <v>27</v>
      </c>
      <c r="C1800" t="s">
        <v>72</v>
      </c>
      <c r="D1800">
        <v>1</v>
      </c>
      <c r="E1800"/>
      <c r="F1800"/>
      <c r="G1800"/>
      <c r="H1800"/>
      <c r="I1800"/>
      <c r="J1800" s="17">
        <f t="shared" si="28"/>
        <v>7.4</v>
      </c>
      <c r="K1800" s="167"/>
      <c r="L1800" s="161"/>
      <c r="M1800"/>
      <c r="N1800"/>
      <c r="O1800"/>
    </row>
    <row r="1801" spans="1:15" ht="15" customHeight="1">
      <c r="A1801" s="21">
        <v>46938</v>
      </c>
      <c r="B1801" s="166"/>
      <c r="C1801" t="s">
        <v>66</v>
      </c>
      <c r="D1801"/>
      <c r="E1801"/>
      <c r="F1801">
        <v>1</v>
      </c>
      <c r="G1801"/>
      <c r="H1801"/>
      <c r="I1801"/>
      <c r="J1801" s="17" t="str">
        <f t="shared" si="28"/>
        <v/>
      </c>
      <c r="K1801" s="167"/>
      <c r="L1801" s="161"/>
      <c r="M1801"/>
      <c r="N1801"/>
      <c r="O1801"/>
    </row>
    <row r="1802" spans="1:15" ht="15" customHeight="1">
      <c r="A1802" s="21">
        <v>46939</v>
      </c>
      <c r="B1802" s="166"/>
      <c r="C1802" t="s">
        <v>67</v>
      </c>
      <c r="D1802"/>
      <c r="E1802"/>
      <c r="F1802">
        <v>1</v>
      </c>
      <c r="G1802"/>
      <c r="H1802"/>
      <c r="I1802"/>
      <c r="J1802" s="17" t="str">
        <f t="shared" si="28"/>
        <v/>
      </c>
      <c r="K1802" s="167"/>
      <c r="L1802" s="161"/>
      <c r="M1802"/>
      <c r="N1802"/>
      <c r="O1802"/>
    </row>
    <row r="1803" spans="1:15" ht="15" customHeight="1">
      <c r="A1803" s="21">
        <v>46940</v>
      </c>
      <c r="B1803" s="166"/>
      <c r="C1803" t="s">
        <v>68</v>
      </c>
      <c r="D1803"/>
      <c r="E1803"/>
      <c r="F1803">
        <v>1</v>
      </c>
      <c r="G1803"/>
      <c r="H1803"/>
      <c r="I1803"/>
      <c r="J1803" s="17" t="str">
        <f t="shared" si="28"/>
        <v/>
      </c>
      <c r="K1803" s="167"/>
      <c r="L1803" s="161"/>
      <c r="M1803"/>
      <c r="N1803"/>
      <c r="O1803"/>
    </row>
    <row r="1804" spans="1:15" ht="15" customHeight="1">
      <c r="A1804" s="21">
        <v>46941</v>
      </c>
      <c r="B1804" s="166"/>
      <c r="C1804" t="s">
        <v>69</v>
      </c>
      <c r="D1804"/>
      <c r="E1804"/>
      <c r="F1804">
        <v>1</v>
      </c>
      <c r="G1804"/>
      <c r="H1804"/>
      <c r="I1804"/>
      <c r="J1804" s="17" t="str">
        <f t="shared" si="28"/>
        <v/>
      </c>
      <c r="K1804" s="167"/>
      <c r="L1804" s="161"/>
      <c r="M1804"/>
      <c r="N1804"/>
      <c r="O1804"/>
    </row>
    <row r="1805" spans="1:15" ht="15" customHeight="1">
      <c r="A1805" s="21">
        <v>46942</v>
      </c>
      <c r="B1805" s="166"/>
      <c r="C1805" s="14" t="s">
        <v>70</v>
      </c>
      <c r="D1805"/>
      <c r="E1805"/>
      <c r="F1805"/>
      <c r="G1805"/>
      <c r="H1805">
        <v>1</v>
      </c>
      <c r="I1805"/>
      <c r="J1805" s="17" t="str">
        <f t="shared" si="28"/>
        <v/>
      </c>
      <c r="K1805" s="167"/>
      <c r="L1805" s="161"/>
      <c r="M1805"/>
      <c r="N1805"/>
      <c r="O1805"/>
    </row>
    <row r="1806" spans="1:15" ht="15" customHeight="1">
      <c r="A1806" s="21">
        <v>46943</v>
      </c>
      <c r="B1806" s="166"/>
      <c r="C1806" s="14" t="s">
        <v>71</v>
      </c>
      <c r="D1806"/>
      <c r="E1806"/>
      <c r="F1806"/>
      <c r="G1806"/>
      <c r="H1806">
        <v>1</v>
      </c>
      <c r="I1806"/>
      <c r="J1806" s="17" t="str">
        <f t="shared" si="28"/>
        <v/>
      </c>
      <c r="K1806" s="167"/>
      <c r="L1806" s="161"/>
      <c r="M1806"/>
      <c r="N1806"/>
      <c r="O1806"/>
    </row>
    <row r="1807" spans="1:15" ht="15" customHeight="1">
      <c r="A1807" s="21">
        <v>46944</v>
      </c>
      <c r="B1807" s="166">
        <v>28</v>
      </c>
      <c r="C1807" t="s">
        <v>72</v>
      </c>
      <c r="D1807"/>
      <c r="E1807"/>
      <c r="F1807">
        <v>1</v>
      </c>
      <c r="G1807"/>
      <c r="H1807"/>
      <c r="I1807"/>
      <c r="J1807" s="17" t="str">
        <f t="shared" si="28"/>
        <v/>
      </c>
      <c r="K1807" s="167"/>
      <c r="L1807" s="161"/>
      <c r="M1807"/>
      <c r="N1807"/>
      <c r="O1807"/>
    </row>
    <row r="1808" spans="1:15" ht="15" customHeight="1">
      <c r="A1808" s="21">
        <v>46945</v>
      </c>
      <c r="B1808" s="166"/>
      <c r="C1808" t="s">
        <v>66</v>
      </c>
      <c r="D1808"/>
      <c r="E1808"/>
      <c r="F1808">
        <v>1</v>
      </c>
      <c r="G1808"/>
      <c r="H1808"/>
      <c r="I1808"/>
      <c r="J1808" s="17" t="str">
        <f t="shared" si="28"/>
        <v/>
      </c>
      <c r="K1808" s="167"/>
      <c r="L1808" s="161"/>
      <c r="M1808"/>
      <c r="N1808"/>
      <c r="O1808"/>
    </row>
    <row r="1809" spans="1:15" ht="15" customHeight="1">
      <c r="A1809" s="21">
        <v>46946</v>
      </c>
      <c r="B1809" s="166"/>
      <c r="C1809" t="s">
        <v>67</v>
      </c>
      <c r="D1809"/>
      <c r="E1809"/>
      <c r="F1809">
        <v>1</v>
      </c>
      <c r="G1809"/>
      <c r="H1809"/>
      <c r="I1809"/>
      <c r="J1809" s="17" t="str">
        <f t="shared" si="28"/>
        <v/>
      </c>
      <c r="K1809" s="167"/>
      <c r="L1809" s="161"/>
      <c r="M1809"/>
      <c r="N1809"/>
      <c r="O1809"/>
    </row>
    <row r="1810" spans="1:15" ht="15" customHeight="1">
      <c r="A1810" s="21">
        <v>46947</v>
      </c>
      <c r="B1810" s="166"/>
      <c r="C1810" t="s">
        <v>68</v>
      </c>
      <c r="D1810"/>
      <c r="E1810"/>
      <c r="F1810">
        <v>1</v>
      </c>
      <c r="G1810"/>
      <c r="H1810"/>
      <c r="I1810"/>
      <c r="J1810" s="17" t="str">
        <f t="shared" si="28"/>
        <v/>
      </c>
      <c r="K1810" s="167"/>
      <c r="L1810" s="161"/>
      <c r="M1810"/>
      <c r="N1810"/>
      <c r="O1810"/>
    </row>
    <row r="1811" spans="1:15" ht="15" customHeight="1">
      <c r="A1811" s="21">
        <v>46948</v>
      </c>
      <c r="B1811" s="166"/>
      <c r="C1811" t="s">
        <v>69</v>
      </c>
      <c r="D1811"/>
      <c r="E1811"/>
      <c r="F1811">
        <v>1</v>
      </c>
      <c r="G1811"/>
      <c r="H1811"/>
      <c r="I1811"/>
      <c r="J1811" s="17" t="str">
        <f t="shared" si="28"/>
        <v/>
      </c>
      <c r="K1811" s="167"/>
      <c r="L1811" s="161"/>
      <c r="M1811"/>
      <c r="N1811"/>
      <c r="O1811"/>
    </row>
    <row r="1812" spans="1:15" ht="15" customHeight="1">
      <c r="A1812" s="21">
        <v>46949</v>
      </c>
      <c r="B1812" s="166"/>
      <c r="C1812" s="14" t="s">
        <v>70</v>
      </c>
      <c r="D1812"/>
      <c r="E1812"/>
      <c r="F1812"/>
      <c r="G1812"/>
      <c r="H1812">
        <v>1</v>
      </c>
      <c r="I1812"/>
      <c r="J1812" s="17" t="str">
        <f t="shared" si="28"/>
        <v/>
      </c>
      <c r="K1812" s="167"/>
      <c r="L1812" s="161"/>
      <c r="M1812"/>
      <c r="N1812"/>
      <c r="O1812"/>
    </row>
    <row r="1813" spans="1:15" ht="15" customHeight="1">
      <c r="A1813" s="21">
        <v>46950</v>
      </c>
      <c r="B1813" s="166"/>
      <c r="C1813" s="14" t="s">
        <v>71</v>
      </c>
      <c r="D1813"/>
      <c r="E1813"/>
      <c r="F1813"/>
      <c r="G1813"/>
      <c r="H1813">
        <v>1</v>
      </c>
      <c r="I1813"/>
      <c r="J1813" s="17" t="str">
        <f t="shared" si="28"/>
        <v/>
      </c>
      <c r="K1813" s="167"/>
      <c r="L1813" s="161"/>
      <c r="M1813"/>
      <c r="N1813"/>
      <c r="O1813"/>
    </row>
    <row r="1814" spans="1:15" ht="15" customHeight="1">
      <c r="A1814" s="21">
        <v>46951</v>
      </c>
      <c r="B1814" s="166">
        <v>29</v>
      </c>
      <c r="C1814" t="s">
        <v>72</v>
      </c>
      <c r="D1814"/>
      <c r="E1814"/>
      <c r="F1814">
        <v>1</v>
      </c>
      <c r="G1814"/>
      <c r="H1814"/>
      <c r="I1814"/>
      <c r="J1814" s="17" t="str">
        <f t="shared" si="28"/>
        <v/>
      </c>
      <c r="K1814" s="167"/>
      <c r="L1814" s="161"/>
      <c r="M1814"/>
      <c r="N1814"/>
      <c r="O1814"/>
    </row>
    <row r="1815" spans="1:15" ht="15" customHeight="1">
      <c r="A1815" s="21">
        <v>46952</v>
      </c>
      <c r="B1815" s="166"/>
      <c r="C1815" t="s">
        <v>66</v>
      </c>
      <c r="D1815"/>
      <c r="E1815"/>
      <c r="F1815">
        <v>1</v>
      </c>
      <c r="G1815"/>
      <c r="H1815"/>
      <c r="I1815"/>
      <c r="J1815" s="17" t="str">
        <f t="shared" si="28"/>
        <v/>
      </c>
      <c r="K1815" s="167"/>
      <c r="L1815" s="161"/>
      <c r="M1815"/>
      <c r="N1815"/>
      <c r="O1815"/>
    </row>
    <row r="1816" spans="1:15" ht="15" customHeight="1">
      <c r="A1816" s="21">
        <v>46953</v>
      </c>
      <c r="B1816" s="166"/>
      <c r="C1816" t="s">
        <v>67</v>
      </c>
      <c r="D1816"/>
      <c r="E1816"/>
      <c r="F1816">
        <v>1</v>
      </c>
      <c r="G1816"/>
      <c r="H1816"/>
      <c r="I1816"/>
      <c r="J1816" s="17" t="str">
        <f t="shared" si="28"/>
        <v/>
      </c>
      <c r="K1816" s="167"/>
      <c r="L1816" s="161"/>
      <c r="M1816"/>
      <c r="N1816"/>
      <c r="O1816"/>
    </row>
    <row r="1817" spans="1:15" ht="15" customHeight="1">
      <c r="A1817" s="21">
        <v>46954</v>
      </c>
      <c r="B1817" s="166"/>
      <c r="C1817" t="s">
        <v>68</v>
      </c>
      <c r="D1817"/>
      <c r="E1817"/>
      <c r="F1817">
        <v>1</v>
      </c>
      <c r="G1817"/>
      <c r="H1817"/>
      <c r="I1817"/>
      <c r="J1817" s="17" t="str">
        <f t="shared" si="28"/>
        <v/>
      </c>
      <c r="K1817" s="167"/>
      <c r="L1817" s="161"/>
      <c r="M1817"/>
      <c r="N1817"/>
      <c r="O1817"/>
    </row>
    <row r="1818" spans="1:15" ht="15" customHeight="1">
      <c r="A1818" s="21">
        <v>46955</v>
      </c>
      <c r="B1818" s="166"/>
      <c r="C1818" t="s">
        <v>69</v>
      </c>
      <c r="D1818"/>
      <c r="E1818"/>
      <c r="F1818">
        <v>1</v>
      </c>
      <c r="G1818"/>
      <c r="H1818"/>
      <c r="I1818"/>
      <c r="J1818" s="17" t="str">
        <f t="shared" si="28"/>
        <v/>
      </c>
      <c r="K1818" s="167"/>
      <c r="L1818" s="161"/>
      <c r="M1818"/>
      <c r="N1818"/>
      <c r="O1818"/>
    </row>
    <row r="1819" spans="1:15" ht="15" customHeight="1">
      <c r="A1819" s="21">
        <v>46956</v>
      </c>
      <c r="B1819" s="166"/>
      <c r="C1819" s="14" t="s">
        <v>70</v>
      </c>
      <c r="D1819"/>
      <c r="E1819"/>
      <c r="F1819"/>
      <c r="G1819"/>
      <c r="H1819">
        <v>1</v>
      </c>
      <c r="I1819"/>
      <c r="J1819" s="17" t="str">
        <f t="shared" si="28"/>
        <v/>
      </c>
      <c r="K1819" s="167"/>
      <c r="L1819" s="161"/>
      <c r="M1819"/>
      <c r="N1819"/>
      <c r="O1819"/>
    </row>
    <row r="1820" spans="1:15" ht="15" customHeight="1">
      <c r="A1820" s="21">
        <v>46957</v>
      </c>
      <c r="B1820" s="166"/>
      <c r="C1820" s="14" t="s">
        <v>71</v>
      </c>
      <c r="D1820"/>
      <c r="E1820"/>
      <c r="F1820"/>
      <c r="G1820"/>
      <c r="H1820">
        <v>1</v>
      </c>
      <c r="I1820"/>
      <c r="J1820" s="17" t="str">
        <f t="shared" si="28"/>
        <v/>
      </c>
      <c r="K1820" s="167"/>
      <c r="L1820" s="161"/>
      <c r="M1820"/>
      <c r="N1820"/>
      <c r="O1820"/>
    </row>
    <row r="1821" spans="1:15" ht="15" customHeight="1">
      <c r="A1821" s="21">
        <v>46958</v>
      </c>
      <c r="B1821" s="166">
        <v>30</v>
      </c>
      <c r="C1821" t="s">
        <v>72</v>
      </c>
      <c r="D1821"/>
      <c r="E1821"/>
      <c r="F1821">
        <v>1</v>
      </c>
      <c r="G1821"/>
      <c r="H1821"/>
      <c r="I1821"/>
      <c r="J1821" s="17" t="str">
        <f t="shared" si="28"/>
        <v/>
      </c>
      <c r="K1821" s="167"/>
      <c r="L1821" s="161"/>
      <c r="M1821"/>
      <c r="N1821"/>
      <c r="O1821"/>
    </row>
    <row r="1822" spans="1:15" ht="15" customHeight="1">
      <c r="A1822" s="21">
        <v>46959</v>
      </c>
      <c r="B1822" s="166"/>
      <c r="C1822" t="s">
        <v>66</v>
      </c>
      <c r="D1822"/>
      <c r="E1822"/>
      <c r="F1822">
        <v>1</v>
      </c>
      <c r="G1822"/>
      <c r="H1822"/>
      <c r="I1822"/>
      <c r="J1822" s="17" t="str">
        <f t="shared" si="28"/>
        <v/>
      </c>
      <c r="K1822" s="167"/>
      <c r="L1822" s="161"/>
      <c r="M1822"/>
      <c r="N1822"/>
      <c r="O1822"/>
    </row>
    <row r="1823" spans="1:15" ht="15" customHeight="1">
      <c r="A1823" s="21">
        <v>46960</v>
      </c>
      <c r="B1823" s="166"/>
      <c r="C1823" t="s">
        <v>67</v>
      </c>
      <c r="D1823"/>
      <c r="E1823"/>
      <c r="F1823">
        <v>1</v>
      </c>
      <c r="G1823"/>
      <c r="H1823"/>
      <c r="I1823"/>
      <c r="J1823" s="17" t="str">
        <f t="shared" si="28"/>
        <v/>
      </c>
      <c r="K1823" s="167"/>
      <c r="L1823" s="161"/>
      <c r="M1823"/>
      <c r="N1823"/>
      <c r="O1823"/>
    </row>
    <row r="1824" spans="1:15" ht="15" customHeight="1">
      <c r="A1824" s="21">
        <v>46961</v>
      </c>
      <c r="B1824" s="166"/>
      <c r="C1824" t="s">
        <v>68</v>
      </c>
      <c r="D1824"/>
      <c r="E1824"/>
      <c r="F1824">
        <v>1</v>
      </c>
      <c r="G1824"/>
      <c r="H1824"/>
      <c r="I1824"/>
      <c r="J1824" s="17" t="str">
        <f t="shared" si="28"/>
        <v/>
      </c>
      <c r="K1824" s="167"/>
      <c r="L1824" s="161"/>
      <c r="M1824"/>
      <c r="N1824"/>
      <c r="O1824"/>
    </row>
    <row r="1825" spans="1:15" ht="15" customHeight="1">
      <c r="A1825" s="21">
        <v>46962</v>
      </c>
      <c r="B1825" s="166"/>
      <c r="C1825" t="s">
        <v>69</v>
      </c>
      <c r="D1825"/>
      <c r="E1825"/>
      <c r="F1825">
        <v>1</v>
      </c>
      <c r="G1825"/>
      <c r="H1825"/>
      <c r="I1825"/>
      <c r="J1825" s="17" t="str">
        <f t="shared" si="28"/>
        <v/>
      </c>
      <c r="K1825" s="167"/>
      <c r="L1825" s="161"/>
      <c r="M1825"/>
      <c r="N1825"/>
      <c r="O1825"/>
    </row>
    <row r="1826" spans="1:15" ht="15" customHeight="1">
      <c r="A1826" s="21">
        <v>46963</v>
      </c>
      <c r="B1826" s="166"/>
      <c r="C1826" s="14" t="s">
        <v>70</v>
      </c>
      <c r="D1826"/>
      <c r="E1826"/>
      <c r="F1826"/>
      <c r="G1826"/>
      <c r="H1826">
        <v>1</v>
      </c>
      <c r="I1826"/>
      <c r="J1826" s="17" t="str">
        <f t="shared" si="28"/>
        <v/>
      </c>
      <c r="K1826" s="167"/>
      <c r="L1826" s="161"/>
      <c r="M1826"/>
      <c r="N1826"/>
      <c r="O1826"/>
    </row>
    <row r="1827" spans="1:15" ht="15" customHeight="1">
      <c r="A1827" s="21">
        <v>46964</v>
      </c>
      <c r="B1827" s="166"/>
      <c r="C1827" s="14" t="s">
        <v>71</v>
      </c>
      <c r="D1827"/>
      <c r="E1827"/>
      <c r="F1827"/>
      <c r="G1827"/>
      <c r="H1827">
        <v>1</v>
      </c>
      <c r="I1827"/>
      <c r="J1827" s="17" t="str">
        <f t="shared" si="28"/>
        <v/>
      </c>
      <c r="K1827" s="167"/>
      <c r="L1827" s="161"/>
      <c r="M1827"/>
      <c r="N1827"/>
      <c r="O1827"/>
    </row>
    <row r="1828" spans="1:15" ht="15" customHeight="1">
      <c r="A1828" s="21">
        <v>46965</v>
      </c>
      <c r="B1828" s="166">
        <v>31</v>
      </c>
      <c r="C1828" t="s">
        <v>72</v>
      </c>
      <c r="D1828"/>
      <c r="E1828"/>
      <c r="F1828">
        <v>1</v>
      </c>
      <c r="G1828"/>
      <c r="H1828"/>
      <c r="I1828"/>
      <c r="J1828" s="17" t="str">
        <f t="shared" si="28"/>
        <v/>
      </c>
      <c r="K1828" s="167"/>
      <c r="L1828" s="161"/>
      <c r="M1828"/>
      <c r="N1828"/>
      <c r="O1828"/>
    </row>
    <row r="1829" spans="1:15" ht="15" customHeight="1">
      <c r="A1829" s="21">
        <v>46966</v>
      </c>
      <c r="B1829" s="166"/>
      <c r="C1829" t="s">
        <v>66</v>
      </c>
      <c r="D1829">
        <v>1</v>
      </c>
      <c r="E1829"/>
      <c r="F1829"/>
      <c r="G1829"/>
      <c r="H1829"/>
      <c r="I1829"/>
      <c r="J1829" s="17">
        <f t="shared" si="28"/>
        <v>7.4</v>
      </c>
      <c r="K1829" s="167"/>
      <c r="L1829" s="161"/>
      <c r="M1829"/>
      <c r="N1829"/>
      <c r="O1829"/>
    </row>
    <row r="1830" spans="1:15" ht="15" customHeight="1">
      <c r="A1830" s="21">
        <v>46967</v>
      </c>
      <c r="B1830" s="166"/>
      <c r="C1830" t="s">
        <v>67</v>
      </c>
      <c r="D1830">
        <v>1</v>
      </c>
      <c r="E1830"/>
      <c r="F1830"/>
      <c r="G1830"/>
      <c r="H1830"/>
      <c r="I1830"/>
      <c r="J1830" s="17">
        <f t="shared" si="28"/>
        <v>7.4</v>
      </c>
      <c r="K1830" s="167"/>
      <c r="L1830" s="161"/>
      <c r="M1830"/>
      <c r="N1830"/>
      <c r="O1830"/>
    </row>
    <row r="1831" spans="1:15" ht="15" customHeight="1">
      <c r="A1831" s="21">
        <v>46968</v>
      </c>
      <c r="B1831" s="166"/>
      <c r="C1831" t="s">
        <v>68</v>
      </c>
      <c r="D1831">
        <v>1</v>
      </c>
      <c r="E1831"/>
      <c r="F1831"/>
      <c r="G1831"/>
      <c r="H1831"/>
      <c r="I1831"/>
      <c r="J1831" s="17">
        <f t="shared" si="28"/>
        <v>7.4</v>
      </c>
      <c r="K1831" s="167"/>
      <c r="L1831" s="161"/>
      <c r="M1831"/>
      <c r="N1831"/>
      <c r="O1831"/>
    </row>
    <row r="1832" spans="1:15" ht="15" customHeight="1">
      <c r="A1832" s="21">
        <v>46969</v>
      </c>
      <c r="B1832" s="166"/>
      <c r="C1832" t="s">
        <v>69</v>
      </c>
      <c r="D1832">
        <v>1</v>
      </c>
      <c r="E1832"/>
      <c r="F1832"/>
      <c r="G1832"/>
      <c r="H1832"/>
      <c r="I1832"/>
      <c r="J1832" s="17">
        <f t="shared" si="28"/>
        <v>7.4</v>
      </c>
      <c r="K1832" s="167"/>
      <c r="L1832" s="161"/>
      <c r="M1832"/>
      <c r="N1832"/>
      <c r="O1832"/>
    </row>
    <row r="1833" spans="1:15" ht="15" customHeight="1">
      <c r="A1833" s="21">
        <v>46970</v>
      </c>
      <c r="B1833" s="166"/>
      <c r="C1833" s="14" t="s">
        <v>70</v>
      </c>
      <c r="D1833"/>
      <c r="E1833"/>
      <c r="F1833"/>
      <c r="G1833"/>
      <c r="H1833">
        <v>1</v>
      </c>
      <c r="I1833"/>
      <c r="J1833" s="17" t="str">
        <f t="shared" si="28"/>
        <v/>
      </c>
      <c r="K1833" s="167"/>
      <c r="L1833" s="161"/>
      <c r="M1833"/>
      <c r="N1833"/>
      <c r="O1833"/>
    </row>
    <row r="1834" spans="1:15" ht="15" customHeight="1">
      <c r="A1834" s="21">
        <v>46971</v>
      </c>
      <c r="B1834" s="166"/>
      <c r="C1834" s="14" t="s">
        <v>71</v>
      </c>
      <c r="D1834"/>
      <c r="E1834"/>
      <c r="F1834"/>
      <c r="G1834"/>
      <c r="H1834">
        <v>1</v>
      </c>
      <c r="I1834"/>
      <c r="J1834" s="17" t="str">
        <f t="shared" si="28"/>
        <v/>
      </c>
      <c r="K1834" s="167"/>
      <c r="L1834" s="161"/>
      <c r="M1834"/>
      <c r="N1834"/>
      <c r="O1834"/>
    </row>
    <row r="1835" spans="1:15" ht="15" customHeight="1">
      <c r="A1835" s="21">
        <v>46972</v>
      </c>
      <c r="B1835" s="166">
        <v>32</v>
      </c>
      <c r="C1835" t="s">
        <v>72</v>
      </c>
      <c r="D1835">
        <v>1</v>
      </c>
      <c r="E1835"/>
      <c r="F1835"/>
      <c r="G1835"/>
      <c r="H1835"/>
      <c r="I1835"/>
      <c r="J1835" s="17">
        <f t="shared" si="28"/>
        <v>7.4</v>
      </c>
      <c r="K1835" s="167"/>
      <c r="L1835" s="161"/>
      <c r="M1835"/>
      <c r="N1835"/>
      <c r="O1835"/>
    </row>
    <row r="1836" spans="1:15" ht="15" customHeight="1">
      <c r="A1836" s="21">
        <v>46973</v>
      </c>
      <c r="B1836" s="166"/>
      <c r="C1836" t="s">
        <v>66</v>
      </c>
      <c r="D1836">
        <v>1</v>
      </c>
      <c r="E1836">
        <v>1</v>
      </c>
      <c r="F1836"/>
      <c r="G1836"/>
      <c r="H1836"/>
      <c r="I1836"/>
      <c r="J1836" s="17">
        <f t="shared" si="28"/>
        <v>7.4</v>
      </c>
      <c r="K1836" s="167" t="s">
        <v>84</v>
      </c>
      <c r="L1836" s="161"/>
      <c r="M1836"/>
      <c r="N1836"/>
      <c r="O1836"/>
    </row>
    <row r="1837" spans="1:15" ht="15" customHeight="1">
      <c r="A1837" s="21">
        <v>46974</v>
      </c>
      <c r="B1837" s="166"/>
      <c r="C1837" t="s">
        <v>67</v>
      </c>
      <c r="D1837">
        <v>1</v>
      </c>
      <c r="E1837">
        <v>1</v>
      </c>
      <c r="F1837"/>
      <c r="G1837"/>
      <c r="H1837"/>
      <c r="I1837"/>
      <c r="J1837" s="17">
        <f t="shared" si="28"/>
        <v>7.4</v>
      </c>
      <c r="K1837" s="167" t="s">
        <v>85</v>
      </c>
      <c r="L1837" s="161"/>
      <c r="M1837"/>
      <c r="N1837"/>
      <c r="O1837"/>
    </row>
    <row r="1838" spans="1:15" ht="15" customHeight="1">
      <c r="A1838" s="21">
        <v>46975</v>
      </c>
      <c r="B1838" s="166"/>
      <c r="C1838" t="s">
        <v>68</v>
      </c>
      <c r="D1838">
        <v>1</v>
      </c>
      <c r="E1838">
        <v>1</v>
      </c>
      <c r="F1838"/>
      <c r="G1838"/>
      <c r="H1838"/>
      <c r="I1838"/>
      <c r="J1838" s="17">
        <f t="shared" si="28"/>
        <v>7.4</v>
      </c>
      <c r="K1838" s="167"/>
      <c r="L1838" s="161"/>
      <c r="M1838"/>
      <c r="N1838"/>
      <c r="O1838"/>
    </row>
    <row r="1839" spans="1:15" ht="15" customHeight="1">
      <c r="A1839" s="21">
        <v>46976</v>
      </c>
      <c r="B1839" s="166"/>
      <c r="C1839" t="s">
        <v>69</v>
      </c>
      <c r="D1839">
        <v>1</v>
      </c>
      <c r="E1839">
        <v>1</v>
      </c>
      <c r="F1839"/>
      <c r="G1839"/>
      <c r="H1839"/>
      <c r="I1839"/>
      <c r="J1839" s="17">
        <f t="shared" si="28"/>
        <v>7.4</v>
      </c>
      <c r="K1839" s="167"/>
      <c r="L1839" s="161"/>
      <c r="M1839"/>
      <c r="N1839"/>
      <c r="O1839"/>
    </row>
    <row r="1840" spans="1:15" ht="15" customHeight="1">
      <c r="A1840" s="21">
        <v>46977</v>
      </c>
      <c r="B1840" s="166"/>
      <c r="C1840" s="14" t="s">
        <v>70</v>
      </c>
      <c r="D1840"/>
      <c r="E1840"/>
      <c r="F1840"/>
      <c r="G1840"/>
      <c r="H1840">
        <v>1</v>
      </c>
      <c r="I1840"/>
      <c r="J1840" s="17" t="str">
        <f t="shared" si="28"/>
        <v/>
      </c>
      <c r="K1840" s="167"/>
      <c r="L1840" s="161"/>
      <c r="M1840"/>
      <c r="N1840"/>
      <c r="O1840"/>
    </row>
    <row r="1841" spans="1:15" ht="15" customHeight="1">
      <c r="A1841" s="21">
        <v>46978</v>
      </c>
      <c r="B1841" s="166"/>
      <c r="C1841" s="14" t="s">
        <v>71</v>
      </c>
      <c r="D1841"/>
      <c r="E1841"/>
      <c r="F1841"/>
      <c r="G1841"/>
      <c r="H1841">
        <v>1</v>
      </c>
      <c r="I1841"/>
      <c r="J1841" s="17" t="str">
        <f t="shared" si="28"/>
        <v/>
      </c>
      <c r="K1841" s="167"/>
      <c r="L1841" s="161"/>
      <c r="M1841"/>
      <c r="N1841"/>
      <c r="O1841"/>
    </row>
    <row r="1842" spans="1:15" ht="15" customHeight="1">
      <c r="A1842" s="21">
        <v>46979</v>
      </c>
      <c r="B1842" s="166">
        <v>33</v>
      </c>
      <c r="C1842" t="s">
        <v>72</v>
      </c>
      <c r="D1842">
        <v>1</v>
      </c>
      <c r="E1842">
        <v>1</v>
      </c>
      <c r="F1842"/>
      <c r="G1842"/>
      <c r="H1842"/>
      <c r="I1842"/>
      <c r="J1842" s="17">
        <f t="shared" si="28"/>
        <v>7.4</v>
      </c>
      <c r="K1842" s="167"/>
      <c r="L1842" s="161"/>
      <c r="M1842"/>
      <c r="N1842"/>
      <c r="O1842"/>
    </row>
    <row r="1843" spans="1:15" ht="15" customHeight="1">
      <c r="A1843" s="21">
        <v>46980</v>
      </c>
      <c r="B1843" s="166"/>
      <c r="C1843" t="s">
        <v>66</v>
      </c>
      <c r="D1843">
        <v>1</v>
      </c>
      <c r="E1843">
        <v>1</v>
      </c>
      <c r="F1843"/>
      <c r="G1843"/>
      <c r="H1843"/>
      <c r="I1843"/>
      <c r="J1843" s="17">
        <f t="shared" si="28"/>
        <v>7.4</v>
      </c>
      <c r="K1843" s="167"/>
      <c r="L1843" s="161"/>
      <c r="M1843"/>
      <c r="N1843"/>
      <c r="O1843"/>
    </row>
    <row r="1844" spans="1:15" ht="15" customHeight="1">
      <c r="A1844" s="21">
        <v>46981</v>
      </c>
      <c r="B1844" s="166"/>
      <c r="C1844" t="s">
        <v>67</v>
      </c>
      <c r="D1844">
        <v>1</v>
      </c>
      <c r="E1844">
        <v>1</v>
      </c>
      <c r="F1844"/>
      <c r="G1844"/>
      <c r="H1844"/>
      <c r="I1844"/>
      <c r="J1844" s="17">
        <f t="shared" si="28"/>
        <v>7.4</v>
      </c>
      <c r="K1844" s="167"/>
      <c r="L1844" s="161"/>
      <c r="M1844"/>
      <c r="N1844"/>
      <c r="O1844"/>
    </row>
    <row r="1845" spans="1:15" ht="15" customHeight="1">
      <c r="A1845" s="21">
        <v>46982</v>
      </c>
      <c r="B1845" s="166"/>
      <c r="C1845" t="s">
        <v>68</v>
      </c>
      <c r="D1845">
        <v>1</v>
      </c>
      <c r="E1845">
        <v>1</v>
      </c>
      <c r="F1845"/>
      <c r="G1845"/>
      <c r="H1845"/>
      <c r="I1845"/>
      <c r="J1845" s="17">
        <f t="shared" si="28"/>
        <v>7.4</v>
      </c>
      <c r="K1845" s="167"/>
      <c r="L1845" s="161"/>
      <c r="M1845"/>
      <c r="N1845"/>
      <c r="O1845"/>
    </row>
    <row r="1846" spans="1:15" ht="15" customHeight="1">
      <c r="A1846" s="21">
        <v>46983</v>
      </c>
      <c r="B1846" s="166"/>
      <c r="C1846" t="s">
        <v>69</v>
      </c>
      <c r="D1846">
        <v>1</v>
      </c>
      <c r="E1846">
        <v>1</v>
      </c>
      <c r="F1846"/>
      <c r="G1846"/>
      <c r="H1846"/>
      <c r="I1846"/>
      <c r="J1846" s="17">
        <f t="shared" si="28"/>
        <v>7.4</v>
      </c>
      <c r="K1846" s="167"/>
      <c r="L1846" s="161"/>
      <c r="M1846"/>
      <c r="N1846"/>
      <c r="O1846"/>
    </row>
    <row r="1847" spans="1:15" ht="15" customHeight="1">
      <c r="A1847" s="21">
        <v>46984</v>
      </c>
      <c r="B1847" s="166"/>
      <c r="C1847" s="14" t="s">
        <v>70</v>
      </c>
      <c r="D1847"/>
      <c r="E1847"/>
      <c r="F1847"/>
      <c r="G1847"/>
      <c r="H1847">
        <v>1</v>
      </c>
      <c r="I1847"/>
      <c r="J1847" s="17" t="str">
        <f t="shared" si="28"/>
        <v/>
      </c>
      <c r="K1847" s="167"/>
      <c r="L1847" s="161"/>
      <c r="M1847"/>
      <c r="N1847"/>
      <c r="O1847"/>
    </row>
    <row r="1848" spans="1:15" ht="15" customHeight="1">
      <c r="A1848" s="21">
        <v>46985</v>
      </c>
      <c r="B1848" s="166"/>
      <c r="C1848" s="14" t="s">
        <v>71</v>
      </c>
      <c r="D1848"/>
      <c r="E1848"/>
      <c r="F1848"/>
      <c r="G1848"/>
      <c r="H1848">
        <v>1</v>
      </c>
      <c r="I1848"/>
      <c r="J1848" s="17" t="str">
        <f t="shared" si="28"/>
        <v/>
      </c>
      <c r="K1848" s="167"/>
      <c r="L1848" s="161"/>
      <c r="M1848"/>
      <c r="N1848"/>
      <c r="O1848"/>
    </row>
    <row r="1849" spans="1:15" ht="15" customHeight="1">
      <c r="A1849" s="21">
        <v>46986</v>
      </c>
      <c r="B1849" s="166">
        <v>34</v>
      </c>
      <c r="C1849" t="s">
        <v>72</v>
      </c>
      <c r="D1849">
        <v>1</v>
      </c>
      <c r="E1849">
        <v>1</v>
      </c>
      <c r="F1849"/>
      <c r="G1849"/>
      <c r="H1849"/>
      <c r="I1849"/>
      <c r="J1849" s="17">
        <f t="shared" si="28"/>
        <v>7.4</v>
      </c>
      <c r="K1849" s="167"/>
      <c r="L1849" s="161"/>
      <c r="M1849"/>
      <c r="N1849"/>
      <c r="O1849"/>
    </row>
    <row r="1850" spans="1:15" ht="15" customHeight="1">
      <c r="A1850" s="21">
        <v>46987</v>
      </c>
      <c r="B1850" s="166"/>
      <c r="C1850" t="s">
        <v>66</v>
      </c>
      <c r="D1850">
        <v>1</v>
      </c>
      <c r="E1850">
        <v>1</v>
      </c>
      <c r="F1850"/>
      <c r="G1850"/>
      <c r="H1850"/>
      <c r="I1850"/>
      <c r="J1850" s="17">
        <f t="shared" si="28"/>
        <v>7.4</v>
      </c>
      <c r="K1850" s="167"/>
      <c r="L1850" s="161"/>
      <c r="M1850"/>
      <c r="N1850"/>
      <c r="O1850"/>
    </row>
    <row r="1851" spans="1:15" ht="15" customHeight="1">
      <c r="A1851" s="21">
        <v>46988</v>
      </c>
      <c r="B1851" s="166"/>
      <c r="C1851" t="s">
        <v>67</v>
      </c>
      <c r="D1851">
        <v>1</v>
      </c>
      <c r="E1851">
        <v>1</v>
      </c>
      <c r="F1851"/>
      <c r="G1851"/>
      <c r="H1851"/>
      <c r="I1851"/>
      <c r="J1851" s="17">
        <f t="shared" si="28"/>
        <v>7.4</v>
      </c>
      <c r="K1851" s="167"/>
      <c r="L1851" s="161"/>
      <c r="M1851"/>
      <c r="N1851"/>
      <c r="O1851"/>
    </row>
    <row r="1852" spans="1:15" ht="15" customHeight="1">
      <c r="A1852" s="21">
        <v>46989</v>
      </c>
      <c r="B1852" s="166"/>
      <c r="C1852" t="s">
        <v>68</v>
      </c>
      <c r="D1852">
        <v>1</v>
      </c>
      <c r="E1852">
        <v>1</v>
      </c>
      <c r="F1852"/>
      <c r="G1852"/>
      <c r="H1852"/>
      <c r="I1852"/>
      <c r="J1852" s="17">
        <f t="shared" si="28"/>
        <v>7.4</v>
      </c>
      <c r="K1852" s="167"/>
      <c r="L1852" s="161"/>
      <c r="M1852"/>
      <c r="N1852"/>
      <c r="O1852"/>
    </row>
    <row r="1853" spans="1:15" ht="15" customHeight="1">
      <c r="A1853" s="21">
        <v>46990</v>
      </c>
      <c r="B1853" s="166"/>
      <c r="C1853" t="s">
        <v>69</v>
      </c>
      <c r="D1853">
        <v>1</v>
      </c>
      <c r="E1853">
        <v>1</v>
      </c>
      <c r="F1853"/>
      <c r="G1853"/>
      <c r="H1853"/>
      <c r="I1853"/>
      <c r="J1853" s="17">
        <f t="shared" si="28"/>
        <v>7.4</v>
      </c>
      <c r="K1853" s="167"/>
      <c r="L1853" s="161"/>
      <c r="M1853"/>
      <c r="N1853"/>
      <c r="O1853"/>
    </row>
    <row r="1854" spans="1:15" ht="15" customHeight="1">
      <c r="A1854" s="21">
        <v>46991</v>
      </c>
      <c r="B1854" s="166"/>
      <c r="C1854" s="14" t="s">
        <v>70</v>
      </c>
      <c r="D1854"/>
      <c r="E1854"/>
      <c r="F1854"/>
      <c r="G1854"/>
      <c r="H1854">
        <v>1</v>
      </c>
      <c r="I1854"/>
      <c r="J1854" s="17" t="str">
        <f t="shared" si="28"/>
        <v/>
      </c>
      <c r="K1854" s="167"/>
      <c r="L1854" s="161"/>
      <c r="M1854"/>
      <c r="N1854"/>
      <c r="O1854"/>
    </row>
    <row r="1855" spans="1:15" ht="15" customHeight="1">
      <c r="A1855" s="21">
        <v>46992</v>
      </c>
      <c r="B1855" s="166"/>
      <c r="C1855" s="14" t="s">
        <v>71</v>
      </c>
      <c r="D1855"/>
      <c r="E1855"/>
      <c r="F1855"/>
      <c r="G1855"/>
      <c r="H1855">
        <v>1</v>
      </c>
      <c r="I1855"/>
      <c r="J1855" s="17" t="str">
        <f t="shared" si="28"/>
        <v/>
      </c>
      <c r="K1855" s="167"/>
      <c r="L1855" s="161"/>
      <c r="M1855"/>
      <c r="N1855"/>
      <c r="O1855"/>
    </row>
    <row r="1856" spans="1:15" ht="15" customHeight="1">
      <c r="A1856" s="21">
        <v>46993</v>
      </c>
      <c r="B1856" s="166">
        <v>35</v>
      </c>
      <c r="C1856" t="s">
        <v>72</v>
      </c>
      <c r="D1856">
        <v>1</v>
      </c>
      <c r="E1856">
        <v>1</v>
      </c>
      <c r="F1856"/>
      <c r="G1856"/>
      <c r="H1856"/>
      <c r="I1856"/>
      <c r="J1856" s="17">
        <f t="shared" si="28"/>
        <v>7.4</v>
      </c>
      <c r="K1856" s="167"/>
      <c r="L1856" s="161"/>
      <c r="M1856"/>
      <c r="N1856"/>
      <c r="O1856"/>
    </row>
    <row r="1857" spans="1:15" ht="15" customHeight="1">
      <c r="A1857" s="21">
        <v>46994</v>
      </c>
      <c r="B1857" s="166"/>
      <c r="C1857" t="s">
        <v>66</v>
      </c>
      <c r="D1857">
        <v>1</v>
      </c>
      <c r="E1857">
        <v>1</v>
      </c>
      <c r="F1857"/>
      <c r="G1857"/>
      <c r="H1857"/>
      <c r="I1857"/>
      <c r="J1857" s="17">
        <f t="shared" si="28"/>
        <v>7.4</v>
      </c>
      <c r="K1857" s="167"/>
      <c r="L1857" s="161"/>
      <c r="M1857"/>
      <c r="N1857"/>
      <c r="O1857"/>
    </row>
    <row r="1858" spans="1:15" ht="15" customHeight="1">
      <c r="A1858" s="21">
        <v>46995</v>
      </c>
      <c r="B1858" s="166"/>
      <c r="C1858" t="s">
        <v>67</v>
      </c>
      <c r="D1858">
        <v>1</v>
      </c>
      <c r="E1858">
        <v>1</v>
      </c>
      <c r="F1858"/>
      <c r="G1858"/>
      <c r="H1858"/>
      <c r="I1858"/>
      <c r="J1858" s="17">
        <f t="shared" ref="J1858:J1921" si="29">IF(D1858=1,7.4,"")</f>
        <v>7.4</v>
      </c>
      <c r="K1858" s="167"/>
      <c r="L1858" s="161"/>
      <c r="M1858"/>
      <c r="N1858"/>
      <c r="O1858"/>
    </row>
    <row r="1859" spans="1:15" ht="15" customHeight="1">
      <c r="A1859" s="21">
        <v>46996</v>
      </c>
      <c r="B1859" s="166"/>
      <c r="C1859" t="s">
        <v>68</v>
      </c>
      <c r="D1859">
        <v>1</v>
      </c>
      <c r="E1859">
        <v>1</v>
      </c>
      <c r="F1859"/>
      <c r="G1859"/>
      <c r="H1859"/>
      <c r="I1859"/>
      <c r="J1859" s="17">
        <f t="shared" si="29"/>
        <v>7.4</v>
      </c>
      <c r="K1859" s="167"/>
      <c r="L1859" s="161"/>
      <c r="M1859"/>
      <c r="N1859"/>
      <c r="O1859"/>
    </row>
    <row r="1860" spans="1:15" ht="15" customHeight="1">
      <c r="A1860" s="21">
        <v>46997</v>
      </c>
      <c r="B1860" s="166"/>
      <c r="C1860" t="s">
        <v>69</v>
      </c>
      <c r="D1860">
        <v>1</v>
      </c>
      <c r="E1860">
        <v>1</v>
      </c>
      <c r="F1860"/>
      <c r="G1860"/>
      <c r="H1860"/>
      <c r="I1860"/>
      <c r="J1860" s="17">
        <f t="shared" si="29"/>
        <v>7.4</v>
      </c>
      <c r="K1860" s="167"/>
      <c r="L1860" s="161"/>
      <c r="M1860"/>
      <c r="N1860"/>
      <c r="O1860"/>
    </row>
    <row r="1861" spans="1:15" ht="15" customHeight="1">
      <c r="A1861" s="21">
        <v>46998</v>
      </c>
      <c r="B1861" s="166"/>
      <c r="C1861" s="14" t="s">
        <v>70</v>
      </c>
      <c r="D1861"/>
      <c r="E1861"/>
      <c r="F1861"/>
      <c r="G1861"/>
      <c r="H1861">
        <v>1</v>
      </c>
      <c r="I1861"/>
      <c r="J1861" s="17" t="str">
        <f t="shared" si="29"/>
        <v/>
      </c>
      <c r="K1861" s="167"/>
      <c r="L1861" s="161"/>
      <c r="M1861"/>
      <c r="N1861"/>
      <c r="O1861"/>
    </row>
    <row r="1862" spans="1:15" ht="15" customHeight="1">
      <c r="A1862" s="21">
        <v>46999</v>
      </c>
      <c r="B1862" s="166"/>
      <c r="C1862" s="14" t="s">
        <v>71</v>
      </c>
      <c r="D1862"/>
      <c r="E1862"/>
      <c r="F1862"/>
      <c r="G1862"/>
      <c r="H1862">
        <v>1</v>
      </c>
      <c r="I1862"/>
      <c r="J1862" s="17" t="str">
        <f t="shared" si="29"/>
        <v/>
      </c>
      <c r="K1862" s="167"/>
      <c r="L1862" s="161"/>
      <c r="M1862"/>
      <c r="N1862"/>
      <c r="O1862"/>
    </row>
    <row r="1863" spans="1:15" ht="15" customHeight="1">
      <c r="A1863" s="21">
        <v>47000</v>
      </c>
      <c r="B1863" s="166">
        <v>36</v>
      </c>
      <c r="C1863" t="s">
        <v>72</v>
      </c>
      <c r="D1863">
        <v>1</v>
      </c>
      <c r="E1863">
        <v>1</v>
      </c>
      <c r="F1863"/>
      <c r="G1863"/>
      <c r="H1863"/>
      <c r="I1863"/>
      <c r="J1863" s="17">
        <f t="shared" si="29"/>
        <v>7.4</v>
      </c>
      <c r="K1863" s="167"/>
      <c r="L1863" s="161"/>
      <c r="M1863"/>
      <c r="N1863"/>
      <c r="O1863"/>
    </row>
    <row r="1864" spans="1:15" ht="15" customHeight="1">
      <c r="A1864" s="21">
        <v>47001</v>
      </c>
      <c r="B1864" s="166"/>
      <c r="C1864" t="s">
        <v>66</v>
      </c>
      <c r="D1864">
        <v>1</v>
      </c>
      <c r="E1864">
        <v>1</v>
      </c>
      <c r="F1864"/>
      <c r="G1864"/>
      <c r="H1864"/>
      <c r="I1864"/>
      <c r="J1864" s="17">
        <f t="shared" si="29"/>
        <v>7.4</v>
      </c>
      <c r="K1864" s="167"/>
      <c r="L1864" s="161"/>
      <c r="M1864"/>
      <c r="N1864"/>
      <c r="O1864"/>
    </row>
    <row r="1865" spans="1:15" ht="15" customHeight="1">
      <c r="A1865" s="21">
        <v>47002</v>
      </c>
      <c r="B1865" s="166"/>
      <c r="C1865" t="s">
        <v>67</v>
      </c>
      <c r="D1865">
        <v>1</v>
      </c>
      <c r="E1865">
        <v>1</v>
      </c>
      <c r="F1865"/>
      <c r="G1865"/>
      <c r="H1865"/>
      <c r="I1865"/>
      <c r="J1865" s="17">
        <f t="shared" si="29"/>
        <v>7.4</v>
      </c>
      <c r="K1865" s="167"/>
      <c r="L1865" s="161"/>
      <c r="M1865"/>
      <c r="N1865"/>
      <c r="O1865"/>
    </row>
    <row r="1866" spans="1:15" ht="15" customHeight="1">
      <c r="A1866" s="21">
        <v>47003</v>
      </c>
      <c r="B1866" s="166"/>
      <c r="C1866" t="s">
        <v>68</v>
      </c>
      <c r="D1866">
        <v>1</v>
      </c>
      <c r="E1866">
        <v>1</v>
      </c>
      <c r="F1866"/>
      <c r="G1866"/>
      <c r="H1866"/>
      <c r="I1866"/>
      <c r="J1866" s="17">
        <f t="shared" si="29"/>
        <v>7.4</v>
      </c>
      <c r="K1866" s="167"/>
      <c r="L1866" s="161"/>
      <c r="M1866"/>
      <c r="N1866"/>
      <c r="O1866"/>
    </row>
    <row r="1867" spans="1:15" ht="15" customHeight="1">
      <c r="A1867" s="21">
        <v>47004</v>
      </c>
      <c r="B1867" s="166"/>
      <c r="C1867" t="s">
        <v>69</v>
      </c>
      <c r="D1867">
        <v>1</v>
      </c>
      <c r="E1867">
        <v>1</v>
      </c>
      <c r="F1867"/>
      <c r="G1867"/>
      <c r="H1867"/>
      <c r="I1867"/>
      <c r="J1867" s="17">
        <f t="shared" si="29"/>
        <v>7.4</v>
      </c>
      <c r="K1867" s="167"/>
      <c r="L1867" s="161"/>
      <c r="M1867"/>
      <c r="N1867"/>
      <c r="O1867"/>
    </row>
    <row r="1868" spans="1:15" ht="15" customHeight="1">
      <c r="A1868" s="21">
        <v>47005</v>
      </c>
      <c r="B1868" s="166"/>
      <c r="C1868" s="14" t="s">
        <v>70</v>
      </c>
      <c r="D1868"/>
      <c r="E1868"/>
      <c r="F1868"/>
      <c r="G1868"/>
      <c r="H1868">
        <v>1</v>
      </c>
      <c r="I1868"/>
      <c r="J1868" s="17" t="str">
        <f t="shared" si="29"/>
        <v/>
      </c>
      <c r="K1868" s="167"/>
      <c r="L1868" s="161"/>
      <c r="M1868"/>
      <c r="N1868"/>
      <c r="O1868"/>
    </row>
    <row r="1869" spans="1:15" ht="15" customHeight="1">
      <c r="A1869" s="21">
        <v>47006</v>
      </c>
      <c r="B1869" s="166"/>
      <c r="C1869" s="14" t="s">
        <v>71</v>
      </c>
      <c r="D1869"/>
      <c r="E1869"/>
      <c r="F1869"/>
      <c r="G1869"/>
      <c r="H1869">
        <v>1</v>
      </c>
      <c r="I1869"/>
      <c r="J1869" s="17" t="str">
        <f t="shared" si="29"/>
        <v/>
      </c>
      <c r="K1869" s="167"/>
      <c r="L1869" s="161"/>
      <c r="M1869"/>
      <c r="N1869"/>
      <c r="O1869"/>
    </row>
    <row r="1870" spans="1:15" ht="15" customHeight="1">
      <c r="A1870" s="21">
        <v>47007</v>
      </c>
      <c r="B1870" s="166">
        <v>37</v>
      </c>
      <c r="C1870" t="s">
        <v>72</v>
      </c>
      <c r="D1870">
        <v>1</v>
      </c>
      <c r="E1870">
        <v>1</v>
      </c>
      <c r="F1870"/>
      <c r="G1870"/>
      <c r="H1870"/>
      <c r="I1870"/>
      <c r="J1870" s="17">
        <f t="shared" si="29"/>
        <v>7.4</v>
      </c>
      <c r="K1870" s="167"/>
      <c r="L1870" s="161"/>
      <c r="M1870"/>
      <c r="N1870"/>
      <c r="O1870"/>
    </row>
    <row r="1871" spans="1:15" ht="15" customHeight="1">
      <c r="A1871" s="21">
        <v>47008</v>
      </c>
      <c r="B1871" s="166"/>
      <c r="C1871" t="s">
        <v>66</v>
      </c>
      <c r="D1871">
        <v>1</v>
      </c>
      <c r="E1871">
        <v>1</v>
      </c>
      <c r="F1871"/>
      <c r="G1871"/>
      <c r="H1871"/>
      <c r="I1871"/>
      <c r="J1871" s="17">
        <f t="shared" si="29"/>
        <v>7.4</v>
      </c>
      <c r="K1871" s="167"/>
      <c r="L1871" s="161"/>
      <c r="M1871"/>
      <c r="N1871"/>
      <c r="O1871"/>
    </row>
    <row r="1872" spans="1:15" ht="15" customHeight="1">
      <c r="A1872" s="21">
        <v>47009</v>
      </c>
      <c r="B1872" s="166"/>
      <c r="C1872" t="s">
        <v>67</v>
      </c>
      <c r="D1872">
        <v>1</v>
      </c>
      <c r="E1872">
        <v>1</v>
      </c>
      <c r="F1872"/>
      <c r="G1872"/>
      <c r="H1872"/>
      <c r="I1872"/>
      <c r="J1872" s="17">
        <f t="shared" si="29"/>
        <v>7.4</v>
      </c>
      <c r="K1872" s="167"/>
      <c r="L1872" s="161"/>
      <c r="M1872"/>
      <c r="N1872"/>
      <c r="O1872"/>
    </row>
    <row r="1873" spans="1:15" ht="15" customHeight="1">
      <c r="A1873" s="21">
        <v>47010</v>
      </c>
      <c r="B1873" s="166"/>
      <c r="C1873" t="s">
        <v>68</v>
      </c>
      <c r="D1873">
        <v>1</v>
      </c>
      <c r="E1873">
        <v>1</v>
      </c>
      <c r="F1873"/>
      <c r="G1873"/>
      <c r="H1873"/>
      <c r="I1873"/>
      <c r="J1873" s="17">
        <f t="shared" si="29"/>
        <v>7.4</v>
      </c>
      <c r="K1873" s="167"/>
      <c r="L1873" s="161"/>
      <c r="M1873"/>
      <c r="N1873"/>
      <c r="O1873"/>
    </row>
    <row r="1874" spans="1:15" ht="15" customHeight="1">
      <c r="A1874" s="21">
        <v>47011</v>
      </c>
      <c r="B1874" s="166"/>
      <c r="C1874" t="s">
        <v>69</v>
      </c>
      <c r="D1874">
        <v>1</v>
      </c>
      <c r="E1874">
        <v>1</v>
      </c>
      <c r="F1874"/>
      <c r="G1874"/>
      <c r="H1874"/>
      <c r="I1874"/>
      <c r="J1874" s="17">
        <f t="shared" si="29"/>
        <v>7.4</v>
      </c>
      <c r="K1874" s="167"/>
      <c r="L1874" s="161"/>
      <c r="M1874"/>
      <c r="N1874"/>
      <c r="O1874"/>
    </row>
    <row r="1875" spans="1:15" ht="15" customHeight="1">
      <c r="A1875" s="21">
        <v>47012</v>
      </c>
      <c r="B1875" s="166"/>
      <c r="C1875" s="14" t="s">
        <v>70</v>
      </c>
      <c r="D1875"/>
      <c r="E1875"/>
      <c r="F1875"/>
      <c r="G1875"/>
      <c r="H1875">
        <v>1</v>
      </c>
      <c r="I1875"/>
      <c r="J1875" s="17" t="str">
        <f t="shared" si="29"/>
        <v/>
      </c>
      <c r="K1875" s="167"/>
      <c r="L1875" s="161"/>
      <c r="M1875"/>
      <c r="N1875"/>
      <c r="O1875"/>
    </row>
    <row r="1876" spans="1:15" ht="15" customHeight="1">
      <c r="A1876" s="21">
        <v>47013</v>
      </c>
      <c r="B1876" s="166"/>
      <c r="C1876" s="14" t="s">
        <v>71</v>
      </c>
      <c r="D1876"/>
      <c r="E1876"/>
      <c r="F1876"/>
      <c r="G1876"/>
      <c r="H1876">
        <v>1</v>
      </c>
      <c r="I1876"/>
      <c r="J1876" s="17" t="str">
        <f t="shared" si="29"/>
        <v/>
      </c>
      <c r="K1876" s="167"/>
      <c r="L1876" s="161"/>
      <c r="M1876"/>
      <c r="N1876"/>
      <c r="O1876"/>
    </row>
    <row r="1877" spans="1:15" ht="15" customHeight="1">
      <c r="A1877" s="21">
        <v>47014</v>
      </c>
      <c r="B1877" s="166">
        <v>38</v>
      </c>
      <c r="C1877" t="s">
        <v>72</v>
      </c>
      <c r="D1877">
        <v>1</v>
      </c>
      <c r="E1877">
        <v>1</v>
      </c>
      <c r="F1877"/>
      <c r="G1877"/>
      <c r="H1877"/>
      <c r="I1877"/>
      <c r="J1877" s="17">
        <f t="shared" si="29"/>
        <v>7.4</v>
      </c>
      <c r="K1877" s="167"/>
      <c r="L1877" s="161"/>
      <c r="M1877"/>
      <c r="N1877"/>
      <c r="O1877"/>
    </row>
    <row r="1878" spans="1:15" ht="15" customHeight="1">
      <c r="A1878" s="21">
        <v>47015</v>
      </c>
      <c r="B1878" s="166"/>
      <c r="C1878" t="s">
        <v>66</v>
      </c>
      <c r="D1878">
        <v>1</v>
      </c>
      <c r="E1878">
        <v>1</v>
      </c>
      <c r="F1878"/>
      <c r="G1878"/>
      <c r="H1878"/>
      <c r="I1878"/>
      <c r="J1878" s="17">
        <f t="shared" si="29"/>
        <v>7.4</v>
      </c>
      <c r="K1878" s="167"/>
      <c r="L1878" s="161"/>
      <c r="M1878"/>
      <c r="N1878"/>
      <c r="O1878"/>
    </row>
    <row r="1879" spans="1:15" ht="15" customHeight="1">
      <c r="A1879" s="21">
        <v>47016</v>
      </c>
      <c r="B1879" s="166"/>
      <c r="C1879" t="s">
        <v>67</v>
      </c>
      <c r="D1879">
        <v>1</v>
      </c>
      <c r="E1879">
        <v>1</v>
      </c>
      <c r="F1879"/>
      <c r="G1879"/>
      <c r="H1879"/>
      <c r="I1879"/>
      <c r="J1879" s="17">
        <f t="shared" si="29"/>
        <v>7.4</v>
      </c>
      <c r="K1879" s="167"/>
      <c r="L1879" s="161"/>
      <c r="M1879"/>
      <c r="N1879"/>
      <c r="O1879"/>
    </row>
    <row r="1880" spans="1:15" ht="15" customHeight="1">
      <c r="A1880" s="21">
        <v>47017</v>
      </c>
      <c r="B1880" s="166"/>
      <c r="C1880" t="s">
        <v>68</v>
      </c>
      <c r="D1880">
        <v>1</v>
      </c>
      <c r="E1880">
        <v>1</v>
      </c>
      <c r="F1880"/>
      <c r="G1880"/>
      <c r="H1880"/>
      <c r="I1880"/>
      <c r="J1880" s="17">
        <f t="shared" si="29"/>
        <v>7.4</v>
      </c>
      <c r="K1880" s="167"/>
      <c r="L1880" s="161"/>
      <c r="M1880"/>
      <c r="N1880"/>
      <c r="O1880"/>
    </row>
    <row r="1881" spans="1:15" ht="15" customHeight="1">
      <c r="A1881" s="21">
        <v>47018</v>
      </c>
      <c r="B1881" s="166"/>
      <c r="C1881" t="s">
        <v>69</v>
      </c>
      <c r="D1881">
        <v>1</v>
      </c>
      <c r="E1881">
        <v>1</v>
      </c>
      <c r="F1881"/>
      <c r="G1881"/>
      <c r="H1881"/>
      <c r="I1881"/>
      <c r="J1881" s="17">
        <f t="shared" si="29"/>
        <v>7.4</v>
      </c>
      <c r="K1881" s="167"/>
      <c r="L1881" s="161"/>
      <c r="M1881"/>
      <c r="N1881"/>
      <c r="O1881"/>
    </row>
    <row r="1882" spans="1:15" ht="15" customHeight="1">
      <c r="A1882" s="21">
        <v>47019</v>
      </c>
      <c r="B1882" s="166"/>
      <c r="C1882" s="14" t="s">
        <v>70</v>
      </c>
      <c r="D1882"/>
      <c r="E1882"/>
      <c r="F1882"/>
      <c r="G1882"/>
      <c r="H1882">
        <v>1</v>
      </c>
      <c r="I1882"/>
      <c r="J1882" s="17" t="str">
        <f t="shared" si="29"/>
        <v/>
      </c>
      <c r="K1882" s="167"/>
      <c r="L1882" s="161"/>
      <c r="M1882"/>
      <c r="N1882"/>
      <c r="O1882"/>
    </row>
    <row r="1883" spans="1:15" ht="15" customHeight="1">
      <c r="A1883" s="21">
        <v>47020</v>
      </c>
      <c r="B1883" s="166"/>
      <c r="C1883" s="14" t="s">
        <v>71</v>
      </c>
      <c r="D1883"/>
      <c r="E1883"/>
      <c r="F1883"/>
      <c r="G1883"/>
      <c r="H1883">
        <v>1</v>
      </c>
      <c r="I1883"/>
      <c r="J1883" s="17" t="str">
        <f t="shared" si="29"/>
        <v/>
      </c>
      <c r="K1883" s="167"/>
      <c r="L1883" s="161"/>
      <c r="M1883"/>
      <c r="N1883"/>
      <c r="O1883"/>
    </row>
    <row r="1884" spans="1:15" ht="15" customHeight="1">
      <c r="A1884" s="21">
        <v>47021</v>
      </c>
      <c r="B1884" s="166">
        <v>39</v>
      </c>
      <c r="C1884" t="s">
        <v>72</v>
      </c>
      <c r="D1884">
        <v>1</v>
      </c>
      <c r="E1884">
        <v>1</v>
      </c>
      <c r="F1884"/>
      <c r="G1884"/>
      <c r="H1884"/>
      <c r="I1884"/>
      <c r="J1884" s="17">
        <f t="shared" si="29"/>
        <v>7.4</v>
      </c>
      <c r="K1884" s="167"/>
      <c r="L1884" s="161"/>
      <c r="M1884"/>
      <c r="N1884"/>
      <c r="O1884"/>
    </row>
    <row r="1885" spans="1:15" ht="15" customHeight="1">
      <c r="A1885" s="21">
        <v>47022</v>
      </c>
      <c r="B1885" s="166"/>
      <c r="C1885" t="s">
        <v>66</v>
      </c>
      <c r="D1885">
        <v>1</v>
      </c>
      <c r="E1885">
        <v>1</v>
      </c>
      <c r="F1885"/>
      <c r="G1885"/>
      <c r="H1885"/>
      <c r="I1885"/>
      <c r="J1885" s="17">
        <f t="shared" si="29"/>
        <v>7.4</v>
      </c>
      <c r="K1885" s="167"/>
      <c r="L1885" s="161"/>
      <c r="M1885"/>
      <c r="N1885"/>
      <c r="O1885"/>
    </row>
    <row r="1886" spans="1:15" ht="15" customHeight="1">
      <c r="A1886" s="21">
        <v>47023</v>
      </c>
      <c r="B1886" s="166"/>
      <c r="C1886" t="s">
        <v>67</v>
      </c>
      <c r="D1886">
        <v>1</v>
      </c>
      <c r="E1886">
        <v>1</v>
      </c>
      <c r="F1886"/>
      <c r="G1886"/>
      <c r="H1886"/>
      <c r="I1886"/>
      <c r="J1886" s="17">
        <f t="shared" si="29"/>
        <v>7.4</v>
      </c>
      <c r="K1886" s="167"/>
      <c r="L1886" s="161"/>
      <c r="M1886"/>
      <c r="N1886"/>
      <c r="O1886"/>
    </row>
    <row r="1887" spans="1:15" ht="15" customHeight="1">
      <c r="A1887" s="21">
        <v>47024</v>
      </c>
      <c r="B1887" s="166"/>
      <c r="C1887" t="s">
        <v>68</v>
      </c>
      <c r="D1887">
        <v>1</v>
      </c>
      <c r="E1887">
        <v>1</v>
      </c>
      <c r="F1887"/>
      <c r="G1887"/>
      <c r="H1887"/>
      <c r="I1887"/>
      <c r="J1887" s="17">
        <f t="shared" si="29"/>
        <v>7.4</v>
      </c>
      <c r="K1887" s="167"/>
      <c r="L1887" s="161"/>
      <c r="M1887"/>
      <c r="N1887"/>
      <c r="O1887"/>
    </row>
    <row r="1888" spans="1:15" ht="15" customHeight="1">
      <c r="A1888" s="21">
        <v>47025</v>
      </c>
      <c r="B1888" s="166"/>
      <c r="C1888" t="s">
        <v>69</v>
      </c>
      <c r="D1888">
        <v>1</v>
      </c>
      <c r="E1888">
        <v>1</v>
      </c>
      <c r="F1888"/>
      <c r="G1888"/>
      <c r="H1888"/>
      <c r="I1888"/>
      <c r="J1888" s="17">
        <f t="shared" si="29"/>
        <v>7.4</v>
      </c>
      <c r="K1888" s="167"/>
      <c r="L1888" s="161"/>
      <c r="M1888"/>
      <c r="N1888"/>
      <c r="O1888"/>
    </row>
    <row r="1889" spans="1:15" ht="15" customHeight="1">
      <c r="A1889" s="21">
        <v>47026</v>
      </c>
      <c r="B1889" s="166"/>
      <c r="C1889" s="14" t="s">
        <v>70</v>
      </c>
      <c r="D1889"/>
      <c r="E1889"/>
      <c r="F1889"/>
      <c r="G1889"/>
      <c r="H1889">
        <v>1</v>
      </c>
      <c r="I1889"/>
      <c r="J1889" s="17" t="str">
        <f t="shared" si="29"/>
        <v/>
      </c>
      <c r="K1889" s="167"/>
      <c r="L1889" s="161"/>
      <c r="M1889"/>
      <c r="N1889"/>
      <c r="O1889"/>
    </row>
    <row r="1890" spans="1:15" ht="15" customHeight="1">
      <c r="A1890" s="21">
        <v>47027</v>
      </c>
      <c r="B1890" s="166"/>
      <c r="C1890" s="14" t="s">
        <v>71</v>
      </c>
      <c r="D1890"/>
      <c r="E1890"/>
      <c r="F1890"/>
      <c r="G1890"/>
      <c r="H1890">
        <v>1</v>
      </c>
      <c r="I1890"/>
      <c r="J1890" s="17" t="str">
        <f t="shared" si="29"/>
        <v/>
      </c>
      <c r="K1890" s="167"/>
      <c r="L1890" s="161"/>
      <c r="M1890"/>
      <c r="N1890"/>
      <c r="O1890"/>
    </row>
    <row r="1891" spans="1:15" ht="15" customHeight="1">
      <c r="A1891" s="21">
        <v>47028</v>
      </c>
      <c r="B1891" s="166">
        <v>40</v>
      </c>
      <c r="C1891" t="s">
        <v>72</v>
      </c>
      <c r="D1891">
        <v>1</v>
      </c>
      <c r="E1891">
        <v>1</v>
      </c>
      <c r="F1891"/>
      <c r="G1891"/>
      <c r="H1891"/>
      <c r="I1891"/>
      <c r="J1891" s="17">
        <f t="shared" si="29"/>
        <v>7.4</v>
      </c>
      <c r="K1891" s="167"/>
      <c r="L1891" s="161"/>
      <c r="M1891"/>
      <c r="N1891"/>
      <c r="O1891"/>
    </row>
    <row r="1892" spans="1:15" ht="15" customHeight="1">
      <c r="A1892" s="21">
        <v>47029</v>
      </c>
      <c r="B1892" s="166"/>
      <c r="C1892" t="s">
        <v>66</v>
      </c>
      <c r="D1892">
        <v>1</v>
      </c>
      <c r="E1892">
        <v>1</v>
      </c>
      <c r="F1892"/>
      <c r="G1892"/>
      <c r="H1892"/>
      <c r="I1892"/>
      <c r="J1892" s="17">
        <f t="shared" si="29"/>
        <v>7.4</v>
      </c>
      <c r="K1892" s="167"/>
      <c r="L1892" s="161"/>
      <c r="M1892"/>
      <c r="N1892"/>
      <c r="O1892"/>
    </row>
    <row r="1893" spans="1:15" ht="15" customHeight="1">
      <c r="A1893" s="21">
        <v>47030</v>
      </c>
      <c r="B1893" s="166"/>
      <c r="C1893" t="s">
        <v>67</v>
      </c>
      <c r="D1893">
        <v>1</v>
      </c>
      <c r="E1893">
        <v>1</v>
      </c>
      <c r="F1893"/>
      <c r="G1893"/>
      <c r="H1893"/>
      <c r="I1893"/>
      <c r="J1893" s="17">
        <f t="shared" si="29"/>
        <v>7.4</v>
      </c>
      <c r="K1893" s="167"/>
      <c r="L1893" s="161"/>
      <c r="M1893"/>
      <c r="N1893"/>
      <c r="O1893"/>
    </row>
    <row r="1894" spans="1:15" ht="15" customHeight="1">
      <c r="A1894" s="21">
        <v>47031</v>
      </c>
      <c r="B1894" s="166"/>
      <c r="C1894" t="s">
        <v>68</v>
      </c>
      <c r="D1894">
        <v>1</v>
      </c>
      <c r="E1894">
        <v>1</v>
      </c>
      <c r="F1894"/>
      <c r="G1894"/>
      <c r="H1894"/>
      <c r="I1894"/>
      <c r="J1894" s="17">
        <f t="shared" si="29"/>
        <v>7.4</v>
      </c>
      <c r="K1894" s="167"/>
      <c r="L1894" s="161"/>
      <c r="M1894"/>
      <c r="N1894"/>
      <c r="O1894"/>
    </row>
    <row r="1895" spans="1:15" ht="15" customHeight="1">
      <c r="A1895" s="21">
        <v>47032</v>
      </c>
      <c r="B1895" s="166"/>
      <c r="C1895" t="s">
        <v>69</v>
      </c>
      <c r="D1895">
        <v>1</v>
      </c>
      <c r="E1895">
        <v>1</v>
      </c>
      <c r="F1895"/>
      <c r="G1895"/>
      <c r="H1895"/>
      <c r="I1895"/>
      <c r="J1895" s="17">
        <f t="shared" si="29"/>
        <v>7.4</v>
      </c>
      <c r="K1895" s="167"/>
      <c r="L1895" s="161"/>
      <c r="M1895"/>
      <c r="N1895"/>
      <c r="O1895"/>
    </row>
    <row r="1896" spans="1:15" ht="15" customHeight="1">
      <c r="A1896" s="21">
        <v>47033</v>
      </c>
      <c r="B1896" s="166"/>
      <c r="C1896" s="14" t="s">
        <v>70</v>
      </c>
      <c r="D1896"/>
      <c r="E1896"/>
      <c r="F1896"/>
      <c r="G1896"/>
      <c r="H1896">
        <v>1</v>
      </c>
      <c r="I1896"/>
      <c r="J1896" s="17" t="str">
        <f t="shared" si="29"/>
        <v/>
      </c>
      <c r="K1896" s="167"/>
      <c r="L1896" s="161"/>
      <c r="M1896"/>
      <c r="N1896"/>
      <c r="O1896"/>
    </row>
    <row r="1897" spans="1:15" ht="15" customHeight="1">
      <c r="A1897" s="21">
        <v>47034</v>
      </c>
      <c r="B1897" s="166"/>
      <c r="C1897" s="14" t="s">
        <v>71</v>
      </c>
      <c r="D1897"/>
      <c r="E1897"/>
      <c r="F1897"/>
      <c r="G1897"/>
      <c r="H1897">
        <v>1</v>
      </c>
      <c r="I1897"/>
      <c r="J1897" s="17" t="str">
        <f t="shared" si="29"/>
        <v/>
      </c>
      <c r="K1897" s="167"/>
      <c r="L1897" s="161"/>
      <c r="M1897"/>
      <c r="N1897"/>
      <c r="O1897"/>
    </row>
    <row r="1898" spans="1:15" ht="15" customHeight="1">
      <c r="A1898" s="21">
        <v>47035</v>
      </c>
      <c r="B1898" s="166">
        <v>41</v>
      </c>
      <c r="C1898" t="s">
        <v>72</v>
      </c>
      <c r="D1898">
        <v>1</v>
      </c>
      <c r="E1898">
        <v>1</v>
      </c>
      <c r="F1898"/>
      <c r="G1898"/>
      <c r="H1898"/>
      <c r="I1898"/>
      <c r="J1898" s="17">
        <f t="shared" si="29"/>
        <v>7.4</v>
      </c>
      <c r="K1898" s="167"/>
      <c r="L1898" s="161"/>
      <c r="M1898"/>
      <c r="N1898"/>
      <c r="O1898"/>
    </row>
    <row r="1899" spans="1:15" ht="15" customHeight="1">
      <c r="A1899" s="21">
        <v>47036</v>
      </c>
      <c r="B1899" s="166"/>
      <c r="C1899" t="s">
        <v>66</v>
      </c>
      <c r="D1899">
        <v>1</v>
      </c>
      <c r="E1899">
        <v>1</v>
      </c>
      <c r="F1899"/>
      <c r="G1899"/>
      <c r="H1899"/>
      <c r="I1899"/>
      <c r="J1899" s="17">
        <f t="shared" si="29"/>
        <v>7.4</v>
      </c>
      <c r="K1899" s="167"/>
      <c r="L1899" s="161"/>
      <c r="M1899"/>
      <c r="N1899"/>
      <c r="O1899"/>
    </row>
    <row r="1900" spans="1:15" ht="15" customHeight="1">
      <c r="A1900" s="21">
        <v>47037</v>
      </c>
      <c r="B1900" s="166"/>
      <c r="C1900" t="s">
        <v>67</v>
      </c>
      <c r="D1900">
        <v>1</v>
      </c>
      <c r="E1900">
        <v>1</v>
      </c>
      <c r="F1900"/>
      <c r="G1900"/>
      <c r="H1900"/>
      <c r="I1900"/>
      <c r="J1900" s="17">
        <f t="shared" si="29"/>
        <v>7.4</v>
      </c>
      <c r="K1900" s="167"/>
      <c r="L1900" s="161"/>
      <c r="M1900"/>
      <c r="N1900"/>
      <c r="O1900"/>
    </row>
    <row r="1901" spans="1:15" ht="15" customHeight="1">
      <c r="A1901" s="21">
        <v>47038</v>
      </c>
      <c r="B1901" s="166"/>
      <c r="C1901" t="s">
        <v>68</v>
      </c>
      <c r="D1901">
        <v>1</v>
      </c>
      <c r="E1901">
        <v>1</v>
      </c>
      <c r="F1901"/>
      <c r="G1901"/>
      <c r="H1901"/>
      <c r="I1901"/>
      <c r="J1901" s="17">
        <f t="shared" si="29"/>
        <v>7.4</v>
      </c>
      <c r="K1901" s="167"/>
      <c r="L1901" s="161"/>
      <c r="M1901"/>
      <c r="N1901"/>
      <c r="O1901"/>
    </row>
    <row r="1902" spans="1:15" ht="15" customHeight="1">
      <c r="A1902" s="21">
        <v>47039</v>
      </c>
      <c r="B1902" s="166"/>
      <c r="C1902" t="s">
        <v>69</v>
      </c>
      <c r="D1902">
        <v>1</v>
      </c>
      <c r="E1902">
        <v>1</v>
      </c>
      <c r="F1902"/>
      <c r="G1902"/>
      <c r="H1902"/>
      <c r="I1902"/>
      <c r="J1902" s="17">
        <f t="shared" si="29"/>
        <v>7.4</v>
      </c>
      <c r="K1902" s="167"/>
      <c r="L1902" s="161"/>
      <c r="M1902"/>
      <c r="N1902"/>
      <c r="O1902"/>
    </row>
    <row r="1903" spans="1:15" ht="15" customHeight="1">
      <c r="A1903" s="21">
        <v>47040</v>
      </c>
      <c r="B1903" s="166"/>
      <c r="C1903" s="14" t="s">
        <v>70</v>
      </c>
      <c r="D1903"/>
      <c r="E1903"/>
      <c r="F1903"/>
      <c r="G1903"/>
      <c r="H1903">
        <v>1</v>
      </c>
      <c r="I1903"/>
      <c r="J1903" s="17" t="str">
        <f t="shared" si="29"/>
        <v/>
      </c>
      <c r="K1903" s="167"/>
      <c r="L1903" s="161"/>
      <c r="M1903"/>
      <c r="N1903"/>
      <c r="O1903"/>
    </row>
    <row r="1904" spans="1:15" ht="15" customHeight="1">
      <c r="A1904" s="21">
        <v>47041</v>
      </c>
      <c r="B1904" s="166"/>
      <c r="C1904" s="14" t="s">
        <v>71</v>
      </c>
      <c r="D1904"/>
      <c r="E1904"/>
      <c r="F1904"/>
      <c r="G1904"/>
      <c r="H1904">
        <v>1</v>
      </c>
      <c r="I1904"/>
      <c r="J1904" s="17" t="str">
        <f t="shared" si="29"/>
        <v/>
      </c>
      <c r="K1904" s="167"/>
      <c r="L1904" s="161"/>
      <c r="M1904"/>
      <c r="N1904"/>
      <c r="O1904"/>
    </row>
    <row r="1905" spans="1:15" ht="15" customHeight="1">
      <c r="A1905" s="21">
        <v>47042</v>
      </c>
      <c r="B1905" s="166">
        <v>42</v>
      </c>
      <c r="C1905" t="s">
        <v>72</v>
      </c>
      <c r="D1905">
        <v>1</v>
      </c>
      <c r="E1905"/>
      <c r="F1905"/>
      <c r="G1905"/>
      <c r="H1905"/>
      <c r="I1905"/>
      <c r="J1905" s="17">
        <f t="shared" si="29"/>
        <v>7.4</v>
      </c>
      <c r="K1905" s="167"/>
      <c r="L1905" s="161"/>
      <c r="M1905"/>
      <c r="N1905"/>
      <c r="O1905"/>
    </row>
    <row r="1906" spans="1:15" ht="15" customHeight="1">
      <c r="A1906" s="21">
        <v>47043</v>
      </c>
      <c r="B1906" s="166"/>
      <c r="C1906" t="s">
        <v>66</v>
      </c>
      <c r="D1906">
        <v>1</v>
      </c>
      <c r="E1906"/>
      <c r="F1906"/>
      <c r="G1906"/>
      <c r="H1906"/>
      <c r="I1906"/>
      <c r="J1906" s="17">
        <f t="shared" si="29"/>
        <v>7.4</v>
      </c>
      <c r="K1906" s="167"/>
      <c r="L1906" s="161"/>
      <c r="M1906"/>
      <c r="N1906"/>
      <c r="O1906"/>
    </row>
    <row r="1907" spans="1:15" ht="15" customHeight="1">
      <c r="A1907" s="21">
        <v>47044</v>
      </c>
      <c r="B1907" s="166"/>
      <c r="C1907" t="s">
        <v>67</v>
      </c>
      <c r="D1907">
        <v>1</v>
      </c>
      <c r="E1907"/>
      <c r="F1907"/>
      <c r="G1907"/>
      <c r="H1907"/>
      <c r="I1907"/>
      <c r="J1907" s="17">
        <f t="shared" si="29"/>
        <v>7.4</v>
      </c>
      <c r="K1907" s="167"/>
      <c r="L1907" s="161"/>
      <c r="M1907"/>
      <c r="N1907"/>
      <c r="O1907"/>
    </row>
    <row r="1908" spans="1:15" ht="15" customHeight="1">
      <c r="A1908" s="21">
        <v>47045</v>
      </c>
      <c r="B1908" s="166"/>
      <c r="C1908" t="s">
        <v>68</v>
      </c>
      <c r="D1908">
        <v>1</v>
      </c>
      <c r="E1908"/>
      <c r="F1908"/>
      <c r="G1908"/>
      <c r="H1908"/>
      <c r="I1908"/>
      <c r="J1908" s="17">
        <f t="shared" si="29"/>
        <v>7.4</v>
      </c>
      <c r="K1908" s="167"/>
      <c r="L1908" s="161"/>
      <c r="M1908"/>
      <c r="N1908"/>
      <c r="O1908"/>
    </row>
    <row r="1909" spans="1:15" ht="15" customHeight="1">
      <c r="A1909" s="21">
        <v>47046</v>
      </c>
      <c r="B1909" s="166"/>
      <c r="C1909" t="s">
        <v>69</v>
      </c>
      <c r="D1909">
        <v>1</v>
      </c>
      <c r="E1909"/>
      <c r="F1909"/>
      <c r="G1909"/>
      <c r="H1909"/>
      <c r="I1909"/>
      <c r="J1909" s="17">
        <f t="shared" si="29"/>
        <v>7.4</v>
      </c>
      <c r="K1909" s="167"/>
      <c r="L1909" s="161"/>
      <c r="M1909"/>
      <c r="N1909"/>
      <c r="O1909"/>
    </row>
    <row r="1910" spans="1:15" ht="15" customHeight="1">
      <c r="A1910" s="21">
        <v>47047</v>
      </c>
      <c r="B1910" s="166"/>
      <c r="C1910" s="14" t="s">
        <v>70</v>
      </c>
      <c r="D1910"/>
      <c r="E1910"/>
      <c r="F1910"/>
      <c r="G1910"/>
      <c r="H1910">
        <v>1</v>
      </c>
      <c r="I1910"/>
      <c r="J1910" s="17" t="str">
        <f t="shared" si="29"/>
        <v/>
      </c>
      <c r="K1910" s="167"/>
      <c r="L1910" s="161"/>
      <c r="M1910"/>
      <c r="N1910"/>
      <c r="O1910"/>
    </row>
    <row r="1911" spans="1:15" ht="15" customHeight="1">
      <c r="A1911" s="21">
        <v>47048</v>
      </c>
      <c r="B1911" s="166"/>
      <c r="C1911" s="14" t="s">
        <v>71</v>
      </c>
      <c r="D1911"/>
      <c r="E1911"/>
      <c r="F1911"/>
      <c r="G1911"/>
      <c r="H1911">
        <v>1</v>
      </c>
      <c r="I1911"/>
      <c r="J1911" s="17" t="str">
        <f t="shared" si="29"/>
        <v/>
      </c>
      <c r="K1911" s="167"/>
      <c r="L1911" s="161"/>
      <c r="M1911"/>
      <c r="N1911"/>
      <c r="O1911"/>
    </row>
    <row r="1912" spans="1:15" ht="15" customHeight="1">
      <c r="A1912" s="21">
        <v>47049</v>
      </c>
      <c r="B1912" s="166">
        <v>43</v>
      </c>
      <c r="C1912" t="s">
        <v>72</v>
      </c>
      <c r="D1912">
        <v>1</v>
      </c>
      <c r="E1912">
        <v>1</v>
      </c>
      <c r="F1912"/>
      <c r="G1912"/>
      <c r="H1912"/>
      <c r="I1912"/>
      <c r="J1912" s="17">
        <f t="shared" si="29"/>
        <v>7.4</v>
      </c>
      <c r="K1912" s="167"/>
      <c r="L1912" s="161"/>
      <c r="M1912"/>
      <c r="N1912"/>
      <c r="O1912"/>
    </row>
    <row r="1913" spans="1:15" ht="15" customHeight="1">
      <c r="A1913" s="21">
        <v>47050</v>
      </c>
      <c r="B1913" s="166"/>
      <c r="C1913" t="s">
        <v>66</v>
      </c>
      <c r="D1913">
        <v>1</v>
      </c>
      <c r="E1913">
        <v>1</v>
      </c>
      <c r="F1913"/>
      <c r="G1913"/>
      <c r="H1913"/>
      <c r="I1913"/>
      <c r="J1913" s="17">
        <f t="shared" si="29"/>
        <v>7.4</v>
      </c>
      <c r="K1913" s="167"/>
      <c r="L1913" s="161"/>
      <c r="M1913"/>
      <c r="N1913"/>
      <c r="O1913"/>
    </row>
    <row r="1914" spans="1:15" ht="15" customHeight="1">
      <c r="A1914" s="21">
        <v>47051</v>
      </c>
      <c r="B1914" s="166"/>
      <c r="C1914" t="s">
        <v>67</v>
      </c>
      <c r="D1914">
        <v>1</v>
      </c>
      <c r="E1914">
        <v>1</v>
      </c>
      <c r="F1914"/>
      <c r="G1914"/>
      <c r="H1914"/>
      <c r="I1914"/>
      <c r="J1914" s="17">
        <f t="shared" si="29"/>
        <v>7.4</v>
      </c>
      <c r="K1914" s="167"/>
      <c r="L1914" s="161"/>
      <c r="M1914"/>
      <c r="N1914"/>
      <c r="O1914"/>
    </row>
    <row r="1915" spans="1:15" ht="15" customHeight="1">
      <c r="A1915" s="21">
        <v>47052</v>
      </c>
      <c r="B1915" s="166"/>
      <c r="C1915" t="s">
        <v>68</v>
      </c>
      <c r="D1915">
        <v>1</v>
      </c>
      <c r="E1915">
        <v>1</v>
      </c>
      <c r="F1915"/>
      <c r="G1915"/>
      <c r="H1915"/>
      <c r="I1915"/>
      <c r="J1915" s="17">
        <f t="shared" si="29"/>
        <v>7.4</v>
      </c>
      <c r="K1915" s="167"/>
      <c r="L1915" s="161"/>
      <c r="M1915"/>
      <c r="N1915"/>
      <c r="O1915"/>
    </row>
    <row r="1916" spans="1:15" ht="15" customHeight="1">
      <c r="A1916" s="21">
        <v>47053</v>
      </c>
      <c r="B1916" s="166"/>
      <c r="C1916" t="s">
        <v>69</v>
      </c>
      <c r="D1916">
        <v>1</v>
      </c>
      <c r="E1916">
        <v>1</v>
      </c>
      <c r="F1916"/>
      <c r="G1916"/>
      <c r="H1916"/>
      <c r="I1916"/>
      <c r="J1916" s="17">
        <f t="shared" si="29"/>
        <v>7.4</v>
      </c>
      <c r="K1916" s="167"/>
      <c r="L1916" s="161"/>
      <c r="M1916"/>
      <c r="N1916"/>
      <c r="O1916"/>
    </row>
    <row r="1917" spans="1:15" ht="15" customHeight="1">
      <c r="A1917" s="21">
        <v>47054</v>
      </c>
      <c r="B1917" s="166"/>
      <c r="C1917" s="14" t="s">
        <v>70</v>
      </c>
      <c r="D1917"/>
      <c r="E1917"/>
      <c r="F1917"/>
      <c r="G1917"/>
      <c r="H1917">
        <v>1</v>
      </c>
      <c r="I1917"/>
      <c r="J1917" s="17" t="str">
        <f t="shared" si="29"/>
        <v/>
      </c>
      <c r="K1917" s="167"/>
      <c r="L1917" s="161"/>
      <c r="M1917"/>
      <c r="N1917"/>
      <c r="O1917"/>
    </row>
    <row r="1918" spans="1:15" ht="15" customHeight="1">
      <c r="A1918" s="21">
        <v>47055</v>
      </c>
      <c r="B1918" s="166"/>
      <c r="C1918" s="14" t="s">
        <v>71</v>
      </c>
      <c r="D1918"/>
      <c r="E1918"/>
      <c r="F1918"/>
      <c r="G1918"/>
      <c r="H1918">
        <v>1</v>
      </c>
      <c r="I1918"/>
      <c r="J1918" s="17" t="str">
        <f t="shared" si="29"/>
        <v/>
      </c>
      <c r="K1918" s="167"/>
      <c r="L1918" s="161"/>
      <c r="M1918"/>
      <c r="N1918"/>
      <c r="O1918"/>
    </row>
    <row r="1919" spans="1:15" ht="15" customHeight="1">
      <c r="A1919" s="21">
        <v>47056</v>
      </c>
      <c r="B1919" s="166">
        <v>44</v>
      </c>
      <c r="C1919" t="s">
        <v>72</v>
      </c>
      <c r="D1919">
        <v>1</v>
      </c>
      <c r="E1919">
        <v>1</v>
      </c>
      <c r="F1919"/>
      <c r="G1919"/>
      <c r="H1919"/>
      <c r="I1919"/>
      <c r="J1919" s="17">
        <f t="shared" si="29"/>
        <v>7.4</v>
      </c>
      <c r="K1919" s="167"/>
      <c r="L1919" s="161"/>
      <c r="M1919"/>
      <c r="N1919"/>
      <c r="O1919"/>
    </row>
    <row r="1920" spans="1:15" ht="15" customHeight="1">
      <c r="A1920" s="21">
        <v>47057</v>
      </c>
      <c r="B1920" s="166"/>
      <c r="C1920" t="s">
        <v>66</v>
      </c>
      <c r="D1920">
        <v>1</v>
      </c>
      <c r="E1920">
        <v>1</v>
      </c>
      <c r="F1920"/>
      <c r="G1920"/>
      <c r="H1920"/>
      <c r="I1920"/>
      <c r="J1920" s="17">
        <f t="shared" si="29"/>
        <v>7.4</v>
      </c>
      <c r="K1920" s="167"/>
      <c r="L1920" s="161"/>
      <c r="M1920"/>
      <c r="N1920"/>
      <c r="O1920"/>
    </row>
    <row r="1921" spans="1:15" ht="15" customHeight="1">
      <c r="A1921" s="21">
        <v>47058</v>
      </c>
      <c r="B1921" s="166"/>
      <c r="C1921" t="s">
        <v>67</v>
      </c>
      <c r="D1921">
        <v>1</v>
      </c>
      <c r="E1921">
        <v>1</v>
      </c>
      <c r="F1921"/>
      <c r="G1921"/>
      <c r="H1921"/>
      <c r="I1921"/>
      <c r="J1921" s="17">
        <f t="shared" si="29"/>
        <v>7.4</v>
      </c>
      <c r="K1921" s="167"/>
      <c r="L1921" s="161"/>
      <c r="M1921"/>
      <c r="N1921"/>
      <c r="O1921"/>
    </row>
    <row r="1922" spans="1:15" ht="15" customHeight="1">
      <c r="A1922" s="21">
        <v>47059</v>
      </c>
      <c r="B1922" s="166"/>
      <c r="C1922" t="s">
        <v>68</v>
      </c>
      <c r="D1922">
        <v>1</v>
      </c>
      <c r="E1922">
        <v>1</v>
      </c>
      <c r="F1922"/>
      <c r="G1922"/>
      <c r="H1922"/>
      <c r="I1922"/>
      <c r="J1922" s="17">
        <f t="shared" ref="J1922:J1985" si="30">IF(D1922=1,7.4,"")</f>
        <v>7.4</v>
      </c>
      <c r="K1922" s="167"/>
      <c r="L1922" s="161"/>
      <c r="M1922"/>
      <c r="N1922"/>
      <c r="O1922"/>
    </row>
    <row r="1923" spans="1:15" ht="15" customHeight="1">
      <c r="A1923" s="21">
        <v>47060</v>
      </c>
      <c r="B1923" s="166"/>
      <c r="C1923" t="s">
        <v>69</v>
      </c>
      <c r="D1923">
        <v>1</v>
      </c>
      <c r="E1923">
        <v>1</v>
      </c>
      <c r="F1923"/>
      <c r="G1923"/>
      <c r="H1923"/>
      <c r="I1923"/>
      <c r="J1923" s="17">
        <f t="shared" si="30"/>
        <v>7.4</v>
      </c>
      <c r="K1923" s="167"/>
      <c r="L1923" s="161"/>
      <c r="M1923"/>
      <c r="N1923"/>
      <c r="O1923"/>
    </row>
    <row r="1924" spans="1:15" ht="15" customHeight="1">
      <c r="A1924" s="21">
        <v>47061</v>
      </c>
      <c r="B1924" s="166"/>
      <c r="C1924" s="14" t="s">
        <v>70</v>
      </c>
      <c r="D1924"/>
      <c r="E1924"/>
      <c r="F1924"/>
      <c r="G1924"/>
      <c r="H1924">
        <v>1</v>
      </c>
      <c r="I1924"/>
      <c r="J1924" s="17" t="str">
        <f t="shared" si="30"/>
        <v/>
      </c>
      <c r="K1924" s="167"/>
      <c r="L1924" s="161"/>
      <c r="M1924"/>
      <c r="N1924"/>
      <c r="O1924"/>
    </row>
    <row r="1925" spans="1:15" ht="15" customHeight="1">
      <c r="A1925" s="21">
        <v>47062</v>
      </c>
      <c r="B1925" s="166"/>
      <c r="C1925" s="14" t="s">
        <v>71</v>
      </c>
      <c r="D1925"/>
      <c r="E1925"/>
      <c r="F1925"/>
      <c r="G1925"/>
      <c r="H1925">
        <v>1</v>
      </c>
      <c r="I1925"/>
      <c r="J1925" s="17" t="str">
        <f t="shared" si="30"/>
        <v/>
      </c>
      <c r="K1925" s="167"/>
      <c r="L1925" s="161"/>
      <c r="M1925"/>
      <c r="N1925"/>
      <c r="O1925"/>
    </row>
    <row r="1926" spans="1:15" ht="15" customHeight="1">
      <c r="A1926" s="21">
        <v>47063</v>
      </c>
      <c r="B1926" s="166">
        <v>45</v>
      </c>
      <c r="C1926" t="s">
        <v>72</v>
      </c>
      <c r="D1926">
        <v>1</v>
      </c>
      <c r="E1926">
        <v>1</v>
      </c>
      <c r="F1926"/>
      <c r="G1926"/>
      <c r="H1926"/>
      <c r="I1926"/>
      <c r="J1926" s="17">
        <f t="shared" si="30"/>
        <v>7.4</v>
      </c>
      <c r="K1926" s="167"/>
      <c r="L1926" s="161"/>
      <c r="M1926"/>
      <c r="N1926"/>
      <c r="O1926"/>
    </row>
    <row r="1927" spans="1:15" ht="15" customHeight="1">
      <c r="A1927" s="21">
        <v>47064</v>
      </c>
      <c r="B1927" s="166"/>
      <c r="C1927" t="s">
        <v>66</v>
      </c>
      <c r="D1927">
        <v>1</v>
      </c>
      <c r="E1927">
        <v>1</v>
      </c>
      <c r="F1927"/>
      <c r="G1927"/>
      <c r="H1927"/>
      <c r="I1927"/>
      <c r="J1927" s="17">
        <f t="shared" si="30"/>
        <v>7.4</v>
      </c>
      <c r="K1927" s="167"/>
      <c r="L1927" s="161"/>
      <c r="M1927"/>
      <c r="N1927"/>
      <c r="O1927"/>
    </row>
    <row r="1928" spans="1:15" ht="15" customHeight="1">
      <c r="A1928" s="21">
        <v>47065</v>
      </c>
      <c r="B1928" s="166"/>
      <c r="C1928" t="s">
        <v>67</v>
      </c>
      <c r="D1928">
        <v>1</v>
      </c>
      <c r="E1928">
        <v>1</v>
      </c>
      <c r="F1928"/>
      <c r="G1928"/>
      <c r="H1928"/>
      <c r="I1928"/>
      <c r="J1928" s="17">
        <f t="shared" si="30"/>
        <v>7.4</v>
      </c>
      <c r="K1928" s="167"/>
      <c r="L1928" s="161"/>
      <c r="M1928"/>
      <c r="N1928"/>
      <c r="O1928"/>
    </row>
    <row r="1929" spans="1:15" ht="15" customHeight="1">
      <c r="A1929" s="21">
        <v>47066</v>
      </c>
      <c r="B1929" s="166"/>
      <c r="C1929" t="s">
        <v>68</v>
      </c>
      <c r="D1929">
        <v>1</v>
      </c>
      <c r="E1929">
        <v>1</v>
      </c>
      <c r="F1929"/>
      <c r="G1929"/>
      <c r="H1929"/>
      <c r="I1929"/>
      <c r="J1929" s="17">
        <f t="shared" si="30"/>
        <v>7.4</v>
      </c>
      <c r="K1929" s="167"/>
      <c r="L1929" s="161"/>
      <c r="M1929"/>
      <c r="N1929"/>
      <c r="O1929"/>
    </row>
    <row r="1930" spans="1:15" ht="15" customHeight="1">
      <c r="A1930" s="21">
        <v>47067</v>
      </c>
      <c r="B1930" s="166"/>
      <c r="C1930" t="s">
        <v>69</v>
      </c>
      <c r="D1930">
        <v>1</v>
      </c>
      <c r="E1930">
        <v>1</v>
      </c>
      <c r="F1930"/>
      <c r="G1930"/>
      <c r="H1930"/>
      <c r="I1930"/>
      <c r="J1930" s="17">
        <f t="shared" si="30"/>
        <v>7.4</v>
      </c>
      <c r="K1930" s="167"/>
      <c r="L1930" s="161"/>
      <c r="M1930"/>
      <c r="N1930"/>
      <c r="O1930"/>
    </row>
    <row r="1931" spans="1:15" ht="15" customHeight="1">
      <c r="A1931" s="21">
        <v>47068</v>
      </c>
      <c r="B1931" s="166"/>
      <c r="C1931" s="14" t="s">
        <v>70</v>
      </c>
      <c r="D1931"/>
      <c r="E1931"/>
      <c r="F1931"/>
      <c r="G1931"/>
      <c r="H1931">
        <v>1</v>
      </c>
      <c r="I1931"/>
      <c r="J1931" s="17" t="str">
        <f t="shared" si="30"/>
        <v/>
      </c>
      <c r="K1931" s="167"/>
      <c r="L1931" s="161"/>
      <c r="M1931"/>
      <c r="N1931"/>
      <c r="O1931"/>
    </row>
    <row r="1932" spans="1:15" ht="15" customHeight="1">
      <c r="A1932" s="21">
        <v>47069</v>
      </c>
      <c r="B1932" s="166"/>
      <c r="C1932" s="14" t="s">
        <v>71</v>
      </c>
      <c r="D1932"/>
      <c r="E1932"/>
      <c r="F1932"/>
      <c r="G1932"/>
      <c r="H1932">
        <v>1</v>
      </c>
      <c r="I1932"/>
      <c r="J1932" s="17" t="str">
        <f t="shared" si="30"/>
        <v/>
      </c>
      <c r="K1932" s="167"/>
      <c r="L1932" s="161"/>
      <c r="M1932"/>
      <c r="N1932"/>
      <c r="O1932"/>
    </row>
    <row r="1933" spans="1:15" ht="15" customHeight="1">
      <c r="A1933" s="21">
        <v>47070</v>
      </c>
      <c r="B1933" s="166">
        <v>46</v>
      </c>
      <c r="C1933" t="s">
        <v>72</v>
      </c>
      <c r="D1933">
        <v>1</v>
      </c>
      <c r="E1933">
        <v>1</v>
      </c>
      <c r="F1933"/>
      <c r="G1933"/>
      <c r="H1933"/>
      <c r="I1933"/>
      <c r="J1933" s="17">
        <f t="shared" si="30"/>
        <v>7.4</v>
      </c>
      <c r="K1933" s="167"/>
      <c r="L1933" s="161"/>
      <c r="M1933"/>
      <c r="N1933"/>
      <c r="O1933"/>
    </row>
    <row r="1934" spans="1:15" ht="15" customHeight="1">
      <c r="A1934" s="21">
        <v>47071</v>
      </c>
      <c r="B1934" s="166"/>
      <c r="C1934" t="s">
        <v>66</v>
      </c>
      <c r="D1934">
        <v>1</v>
      </c>
      <c r="E1934">
        <v>1</v>
      </c>
      <c r="F1934"/>
      <c r="G1934"/>
      <c r="H1934"/>
      <c r="I1934"/>
      <c r="J1934" s="17">
        <f t="shared" si="30"/>
        <v>7.4</v>
      </c>
      <c r="K1934" s="167"/>
      <c r="L1934" s="161"/>
      <c r="M1934"/>
      <c r="N1934"/>
      <c r="O1934"/>
    </row>
    <row r="1935" spans="1:15" ht="15" customHeight="1">
      <c r="A1935" s="21">
        <v>47072</v>
      </c>
      <c r="B1935" s="166"/>
      <c r="C1935" t="s">
        <v>67</v>
      </c>
      <c r="D1935">
        <v>1</v>
      </c>
      <c r="E1935">
        <v>1</v>
      </c>
      <c r="F1935"/>
      <c r="G1935"/>
      <c r="H1935"/>
      <c r="I1935"/>
      <c r="J1935" s="17">
        <f t="shared" si="30"/>
        <v>7.4</v>
      </c>
      <c r="K1935" s="167"/>
      <c r="L1935" s="161"/>
      <c r="M1935"/>
      <c r="N1935"/>
      <c r="O1935"/>
    </row>
    <row r="1936" spans="1:15" ht="15" customHeight="1">
      <c r="A1936" s="21">
        <v>47073</v>
      </c>
      <c r="B1936" s="166"/>
      <c r="C1936" t="s">
        <v>68</v>
      </c>
      <c r="D1936">
        <v>1</v>
      </c>
      <c r="E1936">
        <v>1</v>
      </c>
      <c r="F1936"/>
      <c r="G1936"/>
      <c r="H1936"/>
      <c r="I1936"/>
      <c r="J1936" s="17">
        <f t="shared" si="30"/>
        <v>7.4</v>
      </c>
      <c r="K1936" s="167"/>
      <c r="L1936" s="161"/>
      <c r="M1936"/>
      <c r="N1936"/>
      <c r="O1936"/>
    </row>
    <row r="1937" spans="1:15" ht="15" customHeight="1">
      <c r="A1937" s="21">
        <v>47074</v>
      </c>
      <c r="B1937" s="166"/>
      <c r="C1937" t="s">
        <v>69</v>
      </c>
      <c r="D1937">
        <v>1</v>
      </c>
      <c r="E1937">
        <v>1</v>
      </c>
      <c r="F1937"/>
      <c r="G1937"/>
      <c r="H1937"/>
      <c r="I1937"/>
      <c r="J1937" s="17">
        <f t="shared" si="30"/>
        <v>7.4</v>
      </c>
      <c r="K1937" s="167"/>
      <c r="L1937" s="161"/>
      <c r="M1937"/>
      <c r="N1937"/>
      <c r="O1937"/>
    </row>
    <row r="1938" spans="1:15" ht="15" customHeight="1">
      <c r="A1938" s="21">
        <v>47075</v>
      </c>
      <c r="B1938" s="166"/>
      <c r="C1938" s="14" t="s">
        <v>70</v>
      </c>
      <c r="D1938"/>
      <c r="E1938"/>
      <c r="F1938"/>
      <c r="G1938"/>
      <c r="H1938">
        <v>1</v>
      </c>
      <c r="I1938"/>
      <c r="J1938" s="17" t="str">
        <f t="shared" si="30"/>
        <v/>
      </c>
      <c r="K1938" s="167"/>
      <c r="L1938" s="161"/>
      <c r="M1938"/>
      <c r="N1938"/>
      <c r="O1938"/>
    </row>
    <row r="1939" spans="1:15" ht="15" customHeight="1">
      <c r="A1939" s="21">
        <v>47076</v>
      </c>
      <c r="B1939" s="166"/>
      <c r="C1939" s="14" t="s">
        <v>71</v>
      </c>
      <c r="D1939"/>
      <c r="E1939"/>
      <c r="F1939"/>
      <c r="G1939"/>
      <c r="H1939">
        <v>1</v>
      </c>
      <c r="I1939"/>
      <c r="J1939" s="17" t="str">
        <f t="shared" si="30"/>
        <v/>
      </c>
      <c r="K1939" s="167"/>
      <c r="L1939" s="161"/>
      <c r="M1939"/>
      <c r="N1939"/>
      <c r="O1939"/>
    </row>
    <row r="1940" spans="1:15" ht="15" customHeight="1">
      <c r="A1940" s="21">
        <v>47077</v>
      </c>
      <c r="B1940" s="166">
        <v>47</v>
      </c>
      <c r="C1940" t="s">
        <v>72</v>
      </c>
      <c r="D1940">
        <v>1</v>
      </c>
      <c r="E1940">
        <v>1</v>
      </c>
      <c r="F1940"/>
      <c r="G1940"/>
      <c r="H1940"/>
      <c r="I1940"/>
      <c r="J1940" s="17">
        <f t="shared" si="30"/>
        <v>7.4</v>
      </c>
      <c r="K1940" s="167"/>
      <c r="L1940" s="161"/>
      <c r="M1940"/>
      <c r="N1940"/>
      <c r="O1940"/>
    </row>
    <row r="1941" spans="1:15" ht="15" customHeight="1">
      <c r="A1941" s="21">
        <v>47078</v>
      </c>
      <c r="B1941" s="166"/>
      <c r="C1941" t="s">
        <v>66</v>
      </c>
      <c r="D1941">
        <v>1</v>
      </c>
      <c r="E1941">
        <v>1</v>
      </c>
      <c r="F1941"/>
      <c r="G1941"/>
      <c r="H1941"/>
      <c r="I1941"/>
      <c r="J1941" s="17">
        <f t="shared" si="30"/>
        <v>7.4</v>
      </c>
      <c r="K1941" s="167"/>
      <c r="L1941" s="161"/>
      <c r="M1941"/>
      <c r="N1941"/>
      <c r="O1941"/>
    </row>
    <row r="1942" spans="1:15" ht="15" customHeight="1">
      <c r="A1942" s="21">
        <v>47079</v>
      </c>
      <c r="B1942" s="166"/>
      <c r="C1942" t="s">
        <v>67</v>
      </c>
      <c r="D1942">
        <v>1</v>
      </c>
      <c r="E1942">
        <v>1</v>
      </c>
      <c r="F1942"/>
      <c r="G1942"/>
      <c r="H1942"/>
      <c r="I1942"/>
      <c r="J1942" s="17">
        <f t="shared" si="30"/>
        <v>7.4</v>
      </c>
      <c r="K1942" s="167"/>
      <c r="L1942" s="161"/>
      <c r="M1942"/>
      <c r="N1942"/>
      <c r="O1942"/>
    </row>
    <row r="1943" spans="1:15" ht="15" customHeight="1">
      <c r="A1943" s="21">
        <v>47080</v>
      </c>
      <c r="B1943" s="166"/>
      <c r="C1943" t="s">
        <v>68</v>
      </c>
      <c r="D1943">
        <v>1</v>
      </c>
      <c r="E1943">
        <v>1</v>
      </c>
      <c r="F1943"/>
      <c r="G1943"/>
      <c r="H1943"/>
      <c r="I1943"/>
      <c r="J1943" s="17">
        <f t="shared" si="30"/>
        <v>7.4</v>
      </c>
      <c r="K1943" s="167"/>
      <c r="L1943" s="161"/>
      <c r="M1943"/>
      <c r="N1943"/>
      <c r="O1943"/>
    </row>
    <row r="1944" spans="1:15" ht="15" customHeight="1">
      <c r="A1944" s="21">
        <v>47081</v>
      </c>
      <c r="B1944" s="166"/>
      <c r="C1944" t="s">
        <v>69</v>
      </c>
      <c r="D1944">
        <v>1</v>
      </c>
      <c r="E1944">
        <v>1</v>
      </c>
      <c r="F1944"/>
      <c r="G1944"/>
      <c r="H1944"/>
      <c r="I1944"/>
      <c r="J1944" s="17">
        <f t="shared" si="30"/>
        <v>7.4</v>
      </c>
      <c r="K1944" s="167"/>
      <c r="L1944" s="161"/>
      <c r="M1944"/>
      <c r="N1944"/>
      <c r="O1944"/>
    </row>
    <row r="1945" spans="1:15" ht="15" customHeight="1">
      <c r="A1945" s="21">
        <v>47082</v>
      </c>
      <c r="B1945" s="166"/>
      <c r="C1945" s="14" t="s">
        <v>70</v>
      </c>
      <c r="D1945"/>
      <c r="E1945"/>
      <c r="F1945"/>
      <c r="G1945"/>
      <c r="H1945">
        <v>1</v>
      </c>
      <c r="I1945"/>
      <c r="J1945" s="17" t="str">
        <f t="shared" si="30"/>
        <v/>
      </c>
      <c r="K1945" s="167"/>
      <c r="L1945" s="161"/>
      <c r="M1945"/>
      <c r="N1945"/>
      <c r="O1945"/>
    </row>
    <row r="1946" spans="1:15" ht="15" customHeight="1">
      <c r="A1946" s="21">
        <v>47083</v>
      </c>
      <c r="B1946" s="166"/>
      <c r="C1946" s="14" t="s">
        <v>71</v>
      </c>
      <c r="D1946"/>
      <c r="E1946"/>
      <c r="F1946"/>
      <c r="G1946"/>
      <c r="H1946">
        <v>1</v>
      </c>
      <c r="I1946"/>
      <c r="J1946" s="17" t="str">
        <f t="shared" si="30"/>
        <v/>
      </c>
      <c r="K1946" s="167"/>
      <c r="L1946" s="161"/>
      <c r="M1946"/>
      <c r="N1946"/>
      <c r="O1946"/>
    </row>
    <row r="1947" spans="1:15" ht="15" customHeight="1">
      <c r="A1947" s="21">
        <v>47084</v>
      </c>
      <c r="B1947" s="166">
        <v>48</v>
      </c>
      <c r="C1947" t="s">
        <v>72</v>
      </c>
      <c r="D1947">
        <v>1</v>
      </c>
      <c r="E1947">
        <v>1</v>
      </c>
      <c r="F1947"/>
      <c r="G1947"/>
      <c r="H1947"/>
      <c r="I1947"/>
      <c r="J1947" s="17">
        <f t="shared" si="30"/>
        <v>7.4</v>
      </c>
      <c r="K1947" s="167"/>
      <c r="L1947" s="161"/>
      <c r="M1947"/>
      <c r="N1947"/>
      <c r="O1947"/>
    </row>
    <row r="1948" spans="1:15" ht="15" customHeight="1">
      <c r="A1948" s="21">
        <v>47085</v>
      </c>
      <c r="B1948" s="166"/>
      <c r="C1948" t="s">
        <v>66</v>
      </c>
      <c r="D1948">
        <v>1</v>
      </c>
      <c r="E1948">
        <v>1</v>
      </c>
      <c r="F1948"/>
      <c r="G1948"/>
      <c r="H1948"/>
      <c r="I1948"/>
      <c r="J1948" s="17">
        <f t="shared" si="30"/>
        <v>7.4</v>
      </c>
      <c r="K1948" s="167"/>
      <c r="L1948" s="161"/>
      <c r="M1948"/>
      <c r="N1948"/>
      <c r="O1948"/>
    </row>
    <row r="1949" spans="1:15" ht="15" customHeight="1">
      <c r="A1949" s="21">
        <v>47086</v>
      </c>
      <c r="B1949" s="166"/>
      <c r="C1949" t="s">
        <v>67</v>
      </c>
      <c r="D1949">
        <v>1</v>
      </c>
      <c r="E1949">
        <v>1</v>
      </c>
      <c r="F1949"/>
      <c r="G1949"/>
      <c r="H1949"/>
      <c r="I1949"/>
      <c r="J1949" s="17">
        <f t="shared" si="30"/>
        <v>7.4</v>
      </c>
      <c r="K1949" s="167"/>
      <c r="L1949" s="161"/>
      <c r="M1949"/>
      <c r="N1949"/>
      <c r="O1949"/>
    </row>
    <row r="1950" spans="1:15" ht="15" customHeight="1">
      <c r="A1950" s="21">
        <v>47087</v>
      </c>
      <c r="B1950" s="166"/>
      <c r="C1950" t="s">
        <v>68</v>
      </c>
      <c r="D1950">
        <v>1</v>
      </c>
      <c r="E1950">
        <v>1</v>
      </c>
      <c r="F1950"/>
      <c r="G1950"/>
      <c r="H1950"/>
      <c r="I1950"/>
      <c r="J1950" s="17">
        <f t="shared" si="30"/>
        <v>7.4</v>
      </c>
      <c r="K1950" s="167"/>
      <c r="L1950" s="161"/>
      <c r="M1950"/>
      <c r="N1950"/>
      <c r="O1950"/>
    </row>
    <row r="1951" spans="1:15" ht="15" customHeight="1">
      <c r="A1951" s="21">
        <v>47088</v>
      </c>
      <c r="B1951" s="166"/>
      <c r="C1951" t="s">
        <v>69</v>
      </c>
      <c r="D1951">
        <v>1</v>
      </c>
      <c r="E1951">
        <v>1</v>
      </c>
      <c r="F1951"/>
      <c r="G1951"/>
      <c r="H1951"/>
      <c r="I1951"/>
      <c r="J1951" s="17">
        <f t="shared" si="30"/>
        <v>7.4</v>
      </c>
      <c r="K1951" s="167"/>
      <c r="L1951" s="161"/>
      <c r="M1951"/>
      <c r="N1951"/>
      <c r="O1951"/>
    </row>
    <row r="1952" spans="1:15" ht="15" customHeight="1">
      <c r="A1952" s="21">
        <v>47089</v>
      </c>
      <c r="B1952" s="166"/>
      <c r="C1952" s="14" t="s">
        <v>70</v>
      </c>
      <c r="D1952"/>
      <c r="E1952"/>
      <c r="F1952"/>
      <c r="G1952"/>
      <c r="H1952">
        <v>1</v>
      </c>
      <c r="I1952"/>
      <c r="J1952" s="17" t="str">
        <f t="shared" si="30"/>
        <v/>
      </c>
      <c r="K1952" s="167"/>
      <c r="L1952" s="161"/>
      <c r="M1952"/>
      <c r="N1952"/>
      <c r="O1952"/>
    </row>
    <row r="1953" spans="1:15" ht="15" customHeight="1">
      <c r="A1953" s="21">
        <v>47090</v>
      </c>
      <c r="B1953" s="166"/>
      <c r="C1953" s="14" t="s">
        <v>71</v>
      </c>
      <c r="D1953"/>
      <c r="E1953"/>
      <c r="F1953"/>
      <c r="G1953"/>
      <c r="H1953">
        <v>1</v>
      </c>
      <c r="I1953"/>
      <c r="J1953" s="17" t="str">
        <f t="shared" si="30"/>
        <v/>
      </c>
      <c r="K1953" s="167"/>
      <c r="L1953" s="161"/>
      <c r="M1953"/>
      <c r="N1953"/>
      <c r="O1953"/>
    </row>
    <row r="1954" spans="1:15" ht="15" customHeight="1">
      <c r="A1954" s="21">
        <v>47091</v>
      </c>
      <c r="B1954" s="166">
        <v>49</v>
      </c>
      <c r="C1954" t="s">
        <v>72</v>
      </c>
      <c r="D1954">
        <v>1</v>
      </c>
      <c r="E1954">
        <v>1</v>
      </c>
      <c r="F1954"/>
      <c r="G1954"/>
      <c r="H1954"/>
      <c r="I1954"/>
      <c r="J1954" s="17">
        <f t="shared" si="30"/>
        <v>7.4</v>
      </c>
      <c r="K1954" s="167"/>
      <c r="L1954" s="161"/>
      <c r="M1954"/>
      <c r="N1954"/>
      <c r="O1954"/>
    </row>
    <row r="1955" spans="1:15" ht="15" customHeight="1">
      <c r="A1955" s="21">
        <v>47092</v>
      </c>
      <c r="B1955" s="166"/>
      <c r="C1955" t="s">
        <v>66</v>
      </c>
      <c r="D1955">
        <v>1</v>
      </c>
      <c r="E1955">
        <v>1</v>
      </c>
      <c r="F1955"/>
      <c r="G1955"/>
      <c r="H1955"/>
      <c r="I1955"/>
      <c r="J1955" s="17">
        <f t="shared" si="30"/>
        <v>7.4</v>
      </c>
      <c r="K1955" s="167"/>
      <c r="L1955" s="161"/>
      <c r="M1955"/>
      <c r="N1955"/>
      <c r="O1955"/>
    </row>
    <row r="1956" spans="1:15" ht="15" customHeight="1">
      <c r="A1956" s="21">
        <v>47093</v>
      </c>
      <c r="B1956" s="166"/>
      <c r="C1956" t="s">
        <v>67</v>
      </c>
      <c r="D1956">
        <v>1</v>
      </c>
      <c r="E1956">
        <v>1</v>
      </c>
      <c r="F1956"/>
      <c r="G1956"/>
      <c r="H1956"/>
      <c r="I1956"/>
      <c r="J1956" s="17">
        <f t="shared" si="30"/>
        <v>7.4</v>
      </c>
      <c r="K1956" s="167"/>
      <c r="L1956" s="161"/>
      <c r="M1956"/>
      <c r="N1956"/>
      <c r="O1956"/>
    </row>
    <row r="1957" spans="1:15" ht="15" customHeight="1">
      <c r="A1957" s="21">
        <v>47094</v>
      </c>
      <c r="B1957" s="166"/>
      <c r="C1957" t="s">
        <v>68</v>
      </c>
      <c r="D1957">
        <v>1</v>
      </c>
      <c r="E1957">
        <v>1</v>
      </c>
      <c r="F1957"/>
      <c r="G1957"/>
      <c r="H1957"/>
      <c r="I1957"/>
      <c r="J1957" s="17">
        <f t="shared" si="30"/>
        <v>7.4</v>
      </c>
      <c r="K1957" s="167"/>
      <c r="L1957" s="161"/>
      <c r="M1957"/>
      <c r="N1957"/>
      <c r="O1957"/>
    </row>
    <row r="1958" spans="1:15" ht="15" customHeight="1">
      <c r="A1958" s="21">
        <v>47095</v>
      </c>
      <c r="B1958" s="166"/>
      <c r="C1958" t="s">
        <v>69</v>
      </c>
      <c r="D1958">
        <v>1</v>
      </c>
      <c r="E1958">
        <v>1</v>
      </c>
      <c r="F1958"/>
      <c r="G1958"/>
      <c r="H1958"/>
      <c r="I1958"/>
      <c r="J1958" s="17">
        <f t="shared" si="30"/>
        <v>7.4</v>
      </c>
      <c r="K1958" s="167"/>
      <c r="L1958" s="161"/>
      <c r="M1958"/>
      <c r="N1958"/>
      <c r="O1958"/>
    </row>
    <row r="1959" spans="1:15" ht="15" customHeight="1">
      <c r="A1959" s="21">
        <v>47096</v>
      </c>
      <c r="B1959" s="166"/>
      <c r="C1959" s="14" t="s">
        <v>70</v>
      </c>
      <c r="D1959"/>
      <c r="E1959"/>
      <c r="F1959"/>
      <c r="G1959"/>
      <c r="H1959">
        <v>1</v>
      </c>
      <c r="I1959"/>
      <c r="J1959" s="17" t="str">
        <f t="shared" si="30"/>
        <v/>
      </c>
      <c r="K1959" s="167"/>
      <c r="L1959" s="161"/>
      <c r="M1959"/>
      <c r="N1959"/>
      <c r="O1959"/>
    </row>
    <row r="1960" spans="1:15" ht="15" customHeight="1">
      <c r="A1960" s="21">
        <v>47097</v>
      </c>
      <c r="B1960" s="166"/>
      <c r="C1960" s="14" t="s">
        <v>71</v>
      </c>
      <c r="D1960"/>
      <c r="E1960"/>
      <c r="F1960"/>
      <c r="G1960"/>
      <c r="H1960">
        <v>1</v>
      </c>
      <c r="I1960"/>
      <c r="J1960" s="17" t="str">
        <f t="shared" si="30"/>
        <v/>
      </c>
      <c r="K1960" s="167"/>
      <c r="L1960" s="161"/>
      <c r="M1960"/>
      <c r="N1960"/>
      <c r="O1960"/>
    </row>
    <row r="1961" spans="1:15" ht="15" customHeight="1">
      <c r="A1961" s="21">
        <v>47098</v>
      </c>
      <c r="B1961" s="166">
        <v>50</v>
      </c>
      <c r="C1961" t="s">
        <v>72</v>
      </c>
      <c r="D1961">
        <v>1</v>
      </c>
      <c r="E1961">
        <v>1</v>
      </c>
      <c r="F1961"/>
      <c r="G1961"/>
      <c r="H1961"/>
      <c r="I1961"/>
      <c r="J1961" s="17">
        <f t="shared" si="30"/>
        <v>7.4</v>
      </c>
      <c r="K1961" s="167"/>
      <c r="L1961" s="161"/>
      <c r="M1961"/>
      <c r="N1961"/>
      <c r="O1961"/>
    </row>
    <row r="1962" spans="1:15" ht="15" customHeight="1">
      <c r="A1962" s="21">
        <v>47099</v>
      </c>
      <c r="B1962" s="166"/>
      <c r="C1962" t="s">
        <v>66</v>
      </c>
      <c r="D1962">
        <v>1</v>
      </c>
      <c r="E1962">
        <v>1</v>
      </c>
      <c r="F1962"/>
      <c r="G1962"/>
      <c r="H1962"/>
      <c r="I1962"/>
      <c r="J1962" s="17">
        <f t="shared" si="30"/>
        <v>7.4</v>
      </c>
      <c r="K1962" s="167"/>
      <c r="L1962" s="161"/>
      <c r="M1962"/>
      <c r="N1962"/>
      <c r="O1962"/>
    </row>
    <row r="1963" spans="1:15" ht="15" customHeight="1">
      <c r="A1963" s="21">
        <v>47100</v>
      </c>
      <c r="B1963" s="166"/>
      <c r="C1963" t="s">
        <v>67</v>
      </c>
      <c r="D1963">
        <v>1</v>
      </c>
      <c r="E1963">
        <v>1</v>
      </c>
      <c r="F1963"/>
      <c r="G1963"/>
      <c r="H1963"/>
      <c r="I1963"/>
      <c r="J1963" s="17">
        <f t="shared" si="30"/>
        <v>7.4</v>
      </c>
      <c r="K1963" s="167"/>
      <c r="L1963" s="161"/>
      <c r="M1963"/>
      <c r="N1963"/>
      <c r="O1963"/>
    </row>
    <row r="1964" spans="1:15" ht="15" customHeight="1">
      <c r="A1964" s="21">
        <v>47101</v>
      </c>
      <c r="B1964" s="166"/>
      <c r="C1964" t="s">
        <v>68</v>
      </c>
      <c r="D1964">
        <v>1</v>
      </c>
      <c r="E1964">
        <v>1</v>
      </c>
      <c r="F1964"/>
      <c r="G1964"/>
      <c r="H1964"/>
      <c r="I1964"/>
      <c r="J1964" s="17">
        <f t="shared" si="30"/>
        <v>7.4</v>
      </c>
      <c r="K1964" s="167"/>
      <c r="L1964" s="161"/>
      <c r="M1964"/>
      <c r="N1964"/>
      <c r="O1964"/>
    </row>
    <row r="1965" spans="1:15" ht="15" customHeight="1">
      <c r="A1965" s="21">
        <v>47102</v>
      </c>
      <c r="B1965" s="166"/>
      <c r="C1965" t="s">
        <v>69</v>
      </c>
      <c r="D1965">
        <v>1</v>
      </c>
      <c r="E1965">
        <v>1</v>
      </c>
      <c r="F1965"/>
      <c r="G1965"/>
      <c r="H1965"/>
      <c r="I1965"/>
      <c r="J1965" s="17">
        <f t="shared" si="30"/>
        <v>7.4</v>
      </c>
      <c r="K1965" s="167"/>
      <c r="L1965" s="161"/>
      <c r="M1965"/>
      <c r="N1965"/>
      <c r="O1965"/>
    </row>
    <row r="1966" spans="1:15" ht="15" customHeight="1">
      <c r="A1966" s="21">
        <v>47103</v>
      </c>
      <c r="B1966" s="166"/>
      <c r="C1966" s="14" t="s">
        <v>70</v>
      </c>
      <c r="D1966"/>
      <c r="E1966"/>
      <c r="F1966"/>
      <c r="G1966"/>
      <c r="H1966">
        <v>1</v>
      </c>
      <c r="I1966"/>
      <c r="J1966" s="17" t="str">
        <f t="shared" si="30"/>
        <v/>
      </c>
      <c r="K1966" s="167"/>
      <c r="L1966" s="161"/>
      <c r="M1966"/>
      <c r="N1966"/>
      <c r="O1966"/>
    </row>
    <row r="1967" spans="1:15" ht="15" customHeight="1">
      <c r="A1967" s="21">
        <v>47104</v>
      </c>
      <c r="B1967" s="166"/>
      <c r="C1967" s="14" t="s">
        <v>71</v>
      </c>
      <c r="D1967"/>
      <c r="E1967"/>
      <c r="F1967"/>
      <c r="G1967"/>
      <c r="H1967">
        <v>1</v>
      </c>
      <c r="I1967"/>
      <c r="J1967" s="17" t="str">
        <f t="shared" si="30"/>
        <v/>
      </c>
      <c r="K1967" s="167"/>
      <c r="L1967" s="161"/>
      <c r="M1967"/>
      <c r="N1967"/>
      <c r="O1967"/>
    </row>
    <row r="1968" spans="1:15" ht="15" customHeight="1">
      <c r="A1968" s="21">
        <v>47105</v>
      </c>
      <c r="B1968" s="166">
        <v>51</v>
      </c>
      <c r="C1968" t="s">
        <v>72</v>
      </c>
      <c r="D1968">
        <v>1</v>
      </c>
      <c r="E1968">
        <v>1</v>
      </c>
      <c r="F1968"/>
      <c r="G1968"/>
      <c r="H1968"/>
      <c r="I1968"/>
      <c r="J1968" s="17">
        <f t="shared" si="30"/>
        <v>7.4</v>
      </c>
      <c r="K1968" s="167"/>
      <c r="L1968" s="161"/>
      <c r="M1968"/>
      <c r="N1968"/>
      <c r="O1968"/>
    </row>
    <row r="1969" spans="1:15" ht="15" customHeight="1">
      <c r="A1969" s="21">
        <v>47106</v>
      </c>
      <c r="B1969" s="166"/>
      <c r="C1969" t="s">
        <v>66</v>
      </c>
      <c r="D1969">
        <v>1</v>
      </c>
      <c r="E1969">
        <v>1</v>
      </c>
      <c r="F1969"/>
      <c r="G1969"/>
      <c r="H1969"/>
      <c r="I1969"/>
      <c r="J1969" s="17">
        <f t="shared" si="30"/>
        <v>7.4</v>
      </c>
      <c r="K1969" s="167"/>
      <c r="L1969" s="161"/>
      <c r="M1969"/>
      <c r="N1969"/>
      <c r="O1969"/>
    </row>
    <row r="1970" spans="1:15" ht="15" customHeight="1">
      <c r="A1970" s="21">
        <v>47107</v>
      </c>
      <c r="B1970" s="166"/>
      <c r="C1970" t="s">
        <v>67</v>
      </c>
      <c r="D1970">
        <v>1</v>
      </c>
      <c r="E1970">
        <v>1</v>
      </c>
      <c r="F1970"/>
      <c r="G1970"/>
      <c r="H1970"/>
      <c r="I1970"/>
      <c r="J1970" s="17">
        <f t="shared" si="30"/>
        <v>7.4</v>
      </c>
      <c r="K1970" s="167"/>
      <c r="L1970" s="161"/>
      <c r="M1970"/>
      <c r="N1970"/>
      <c r="O1970"/>
    </row>
    <row r="1971" spans="1:15" ht="15" customHeight="1">
      <c r="A1971" s="21">
        <v>47108</v>
      </c>
      <c r="B1971" s="166"/>
      <c r="C1971" t="s">
        <v>68</v>
      </c>
      <c r="D1971">
        <v>1</v>
      </c>
      <c r="E1971">
        <v>1</v>
      </c>
      <c r="F1971"/>
      <c r="G1971"/>
      <c r="H1971"/>
      <c r="I1971"/>
      <c r="J1971" s="17">
        <f t="shared" si="30"/>
        <v>7.4</v>
      </c>
      <c r="K1971" s="167"/>
      <c r="L1971" s="161"/>
      <c r="M1971"/>
      <c r="N1971"/>
      <c r="O1971"/>
    </row>
    <row r="1972" spans="1:15" ht="15" customHeight="1">
      <c r="A1972" s="21">
        <v>47109</v>
      </c>
      <c r="B1972" s="166"/>
      <c r="C1972" t="s">
        <v>69</v>
      </c>
      <c r="D1972">
        <v>1</v>
      </c>
      <c r="E1972">
        <v>1</v>
      </c>
      <c r="F1972"/>
      <c r="G1972"/>
      <c r="H1972"/>
      <c r="I1972"/>
      <c r="J1972" s="17">
        <f t="shared" si="30"/>
        <v>7.4</v>
      </c>
      <c r="K1972" s="167"/>
      <c r="L1972" s="161"/>
      <c r="M1972"/>
      <c r="N1972"/>
      <c r="O1972"/>
    </row>
    <row r="1973" spans="1:15" ht="15" customHeight="1">
      <c r="A1973" s="21">
        <v>47110</v>
      </c>
      <c r="B1973" s="166"/>
      <c r="C1973" s="14" t="s">
        <v>70</v>
      </c>
      <c r="D1973"/>
      <c r="E1973"/>
      <c r="F1973"/>
      <c r="G1973"/>
      <c r="H1973">
        <v>1</v>
      </c>
      <c r="I1973"/>
      <c r="J1973" s="17" t="str">
        <f t="shared" si="30"/>
        <v/>
      </c>
      <c r="K1973" s="167"/>
      <c r="L1973" s="161"/>
      <c r="M1973"/>
      <c r="N1973"/>
      <c r="O1973"/>
    </row>
    <row r="1974" spans="1:15" ht="15" customHeight="1">
      <c r="A1974" s="21">
        <v>47111</v>
      </c>
      <c r="B1974" s="166"/>
      <c r="C1974" s="14" t="s">
        <v>71</v>
      </c>
      <c r="D1974"/>
      <c r="E1974"/>
      <c r="F1974"/>
      <c r="G1974"/>
      <c r="H1974">
        <v>1</v>
      </c>
      <c r="I1974"/>
      <c r="J1974" s="17" t="str">
        <f t="shared" si="30"/>
        <v/>
      </c>
      <c r="K1974" s="167"/>
      <c r="L1974" s="161"/>
      <c r="M1974"/>
      <c r="N1974"/>
      <c r="O1974"/>
    </row>
    <row r="1975" spans="1:15" ht="15" customHeight="1">
      <c r="A1975" s="21">
        <v>47112</v>
      </c>
      <c r="B1975" s="166">
        <v>52</v>
      </c>
      <c r="C1975" t="s">
        <v>72</v>
      </c>
      <c r="D1975"/>
      <c r="E1975"/>
      <c r="F1975"/>
      <c r="G1975">
        <v>1</v>
      </c>
      <c r="H1975"/>
      <c r="I1975"/>
      <c r="J1975" s="17" t="str">
        <f t="shared" si="30"/>
        <v/>
      </c>
      <c r="K1975" s="167"/>
      <c r="L1975" s="161"/>
      <c r="M1975"/>
      <c r="N1975"/>
      <c r="O1975"/>
    </row>
    <row r="1976" spans="1:15" ht="15" customHeight="1">
      <c r="A1976" s="21">
        <v>47113</v>
      </c>
      <c r="B1976" s="166"/>
      <c r="C1976" t="s">
        <v>66</v>
      </c>
      <c r="D1976"/>
      <c r="E1976"/>
      <c r="F1976"/>
      <c r="G1976">
        <v>1</v>
      </c>
      <c r="H1976"/>
      <c r="I1976"/>
      <c r="J1976" s="17" t="str">
        <f t="shared" si="30"/>
        <v/>
      </c>
      <c r="K1976" s="167"/>
      <c r="L1976" s="161"/>
      <c r="M1976"/>
      <c r="N1976"/>
      <c r="O1976"/>
    </row>
    <row r="1977" spans="1:15" ht="15" customHeight="1">
      <c r="A1977" s="21">
        <v>47114</v>
      </c>
      <c r="B1977" s="166"/>
      <c r="C1977" t="s">
        <v>67</v>
      </c>
      <c r="D1977"/>
      <c r="E1977"/>
      <c r="F1977">
        <v>1</v>
      </c>
      <c r="G1977"/>
      <c r="H1977"/>
      <c r="I1977"/>
      <c r="J1977" s="17" t="str">
        <f t="shared" si="30"/>
        <v/>
      </c>
      <c r="K1977" s="167"/>
      <c r="L1977" s="161"/>
      <c r="M1977"/>
      <c r="N1977"/>
      <c r="O1977"/>
    </row>
    <row r="1978" spans="1:15" ht="15" customHeight="1">
      <c r="A1978" s="21">
        <v>47115</v>
      </c>
      <c r="B1978" s="166"/>
      <c r="C1978" t="s">
        <v>68</v>
      </c>
      <c r="D1978"/>
      <c r="E1978"/>
      <c r="F1978">
        <v>1</v>
      </c>
      <c r="G1978"/>
      <c r="H1978"/>
      <c r="I1978"/>
      <c r="J1978" s="17" t="str">
        <f t="shared" si="30"/>
        <v/>
      </c>
      <c r="K1978" s="167"/>
      <c r="L1978" s="161"/>
      <c r="M1978"/>
      <c r="N1978"/>
      <c r="O1978"/>
    </row>
    <row r="1979" spans="1:15" ht="15" customHeight="1">
      <c r="A1979" s="21">
        <v>47116</v>
      </c>
      <c r="B1979" s="166"/>
      <c r="C1979" t="s">
        <v>69</v>
      </c>
      <c r="D1979"/>
      <c r="E1979"/>
      <c r="F1979">
        <v>1</v>
      </c>
      <c r="G1979"/>
      <c r="H1979"/>
      <c r="I1979"/>
      <c r="J1979" s="17" t="str">
        <f t="shared" si="30"/>
        <v/>
      </c>
      <c r="K1979" s="167"/>
      <c r="L1979" s="161"/>
      <c r="M1979"/>
      <c r="N1979"/>
      <c r="O1979"/>
    </row>
    <row r="1980" spans="1:15" ht="15" customHeight="1">
      <c r="A1980" s="21">
        <v>47117</v>
      </c>
      <c r="B1980" s="166"/>
      <c r="C1980" s="14" t="s">
        <v>70</v>
      </c>
      <c r="D1980"/>
      <c r="E1980"/>
      <c r="F1980"/>
      <c r="G1980"/>
      <c r="H1980">
        <v>1</v>
      </c>
      <c r="I1980"/>
      <c r="J1980" s="17" t="str">
        <f t="shared" si="30"/>
        <v/>
      </c>
      <c r="K1980" s="167"/>
      <c r="L1980" s="161"/>
      <c r="M1980"/>
      <c r="N1980"/>
      <c r="O1980"/>
    </row>
    <row r="1981" spans="1:15" ht="15" customHeight="1">
      <c r="A1981" s="21">
        <v>47118</v>
      </c>
      <c r="B1981" s="166"/>
      <c r="C1981" s="14" t="s">
        <v>71</v>
      </c>
      <c r="D1981"/>
      <c r="E1981"/>
      <c r="F1981"/>
      <c r="G1981"/>
      <c r="H1981">
        <v>1</v>
      </c>
      <c r="I1981"/>
      <c r="J1981" s="17" t="str">
        <f t="shared" si="30"/>
        <v/>
      </c>
      <c r="K1981" s="167"/>
      <c r="L1981" s="161"/>
      <c r="M1981"/>
      <c r="N1981"/>
      <c r="O1981"/>
    </row>
    <row r="1982" spans="1:15" ht="15" customHeight="1">
      <c r="A1982" s="21">
        <v>47119</v>
      </c>
      <c r="B1982" s="166">
        <v>1</v>
      </c>
      <c r="C1982" t="s">
        <v>72</v>
      </c>
      <c r="D1982"/>
      <c r="E1982"/>
      <c r="F1982"/>
      <c r="G1982">
        <v>1</v>
      </c>
      <c r="H1982"/>
      <c r="I1982"/>
      <c r="J1982" s="17" t="str">
        <f t="shared" si="30"/>
        <v/>
      </c>
      <c r="K1982" s="167"/>
      <c r="L1982" s="161"/>
      <c r="M1982"/>
      <c r="N1982"/>
      <c r="O1982"/>
    </row>
    <row r="1983" spans="1:15" ht="15" customHeight="1">
      <c r="A1983" s="21">
        <v>47120</v>
      </c>
      <c r="B1983" s="166"/>
      <c r="C1983" t="s">
        <v>66</v>
      </c>
      <c r="D1983"/>
      <c r="E1983"/>
      <c r="F1983">
        <v>1</v>
      </c>
      <c r="G1983"/>
      <c r="H1983"/>
      <c r="I1983"/>
      <c r="J1983" s="17" t="str">
        <f t="shared" si="30"/>
        <v/>
      </c>
      <c r="K1983" s="167"/>
      <c r="L1983" s="161"/>
      <c r="M1983"/>
      <c r="N1983"/>
      <c r="O1983"/>
    </row>
    <row r="1984" spans="1:15" ht="15" customHeight="1">
      <c r="A1984" s="21">
        <v>47121</v>
      </c>
      <c r="B1984" s="166"/>
      <c r="C1984" t="s">
        <v>67</v>
      </c>
      <c r="D1984">
        <v>1</v>
      </c>
      <c r="E1984">
        <v>1</v>
      </c>
      <c r="F1984">
        <v>1</v>
      </c>
      <c r="G1984"/>
      <c r="H1984"/>
      <c r="I1984"/>
      <c r="J1984" s="17">
        <f t="shared" si="30"/>
        <v>7.4</v>
      </c>
      <c r="K1984" s="167"/>
      <c r="L1984" s="161"/>
      <c r="M1984"/>
      <c r="N1984"/>
      <c r="O1984"/>
    </row>
    <row r="1985" spans="1:15" ht="15" customHeight="1">
      <c r="A1985" s="21">
        <v>47122</v>
      </c>
      <c r="B1985" s="166"/>
      <c r="C1985" t="s">
        <v>68</v>
      </c>
      <c r="D1985">
        <v>1</v>
      </c>
      <c r="E1985">
        <v>1</v>
      </c>
      <c r="F1985"/>
      <c r="G1985"/>
      <c r="H1985"/>
      <c r="I1985"/>
      <c r="J1985" s="17">
        <f t="shared" si="30"/>
        <v>7.4</v>
      </c>
      <c r="K1985" s="167"/>
      <c r="L1985" s="161"/>
      <c r="M1985"/>
      <c r="N1985"/>
      <c r="O1985"/>
    </row>
    <row r="1986" spans="1:15" ht="15" customHeight="1">
      <c r="A1986" s="21">
        <v>47123</v>
      </c>
      <c r="B1986" s="166"/>
      <c r="C1986" t="s">
        <v>69</v>
      </c>
      <c r="D1986">
        <v>1</v>
      </c>
      <c r="E1986">
        <v>1</v>
      </c>
      <c r="F1986"/>
      <c r="G1986"/>
      <c r="H1986"/>
      <c r="I1986"/>
      <c r="J1986" s="17">
        <f t="shared" ref="J1986:J2049" si="31">IF(D1986=1,7.4,"")</f>
        <v>7.4</v>
      </c>
      <c r="K1986" s="167"/>
      <c r="L1986" s="161"/>
      <c r="M1986"/>
      <c r="N1986"/>
      <c r="O1986"/>
    </row>
    <row r="1987" spans="1:15" ht="15" customHeight="1">
      <c r="A1987" s="21">
        <v>47124</v>
      </c>
      <c r="B1987" s="166"/>
      <c r="C1987" s="14" t="s">
        <v>70</v>
      </c>
      <c r="D1987"/>
      <c r="E1987"/>
      <c r="F1987"/>
      <c r="G1987"/>
      <c r="H1987">
        <v>1</v>
      </c>
      <c r="I1987"/>
      <c r="J1987" s="17" t="str">
        <f t="shared" si="31"/>
        <v/>
      </c>
      <c r="K1987" s="167"/>
      <c r="L1987" s="161"/>
      <c r="M1987"/>
      <c r="N1987"/>
      <c r="O1987"/>
    </row>
    <row r="1988" spans="1:15" ht="15" customHeight="1">
      <c r="A1988" s="21">
        <v>47125</v>
      </c>
      <c r="B1988" s="166"/>
      <c r="C1988" s="14" t="s">
        <v>71</v>
      </c>
      <c r="D1988"/>
      <c r="E1988"/>
      <c r="F1988"/>
      <c r="G1988"/>
      <c r="H1988">
        <v>1</v>
      </c>
      <c r="I1988"/>
      <c r="J1988" s="17" t="str">
        <f t="shared" si="31"/>
        <v/>
      </c>
      <c r="K1988" s="167"/>
      <c r="L1988" s="161"/>
      <c r="M1988"/>
      <c r="N1988"/>
      <c r="O1988"/>
    </row>
    <row r="1989" spans="1:15" ht="15" customHeight="1">
      <c r="A1989" s="21">
        <v>47126</v>
      </c>
      <c r="B1989" s="166">
        <v>2</v>
      </c>
      <c r="C1989" t="s">
        <v>72</v>
      </c>
      <c r="D1989">
        <v>1</v>
      </c>
      <c r="E1989">
        <v>1</v>
      </c>
      <c r="F1989"/>
      <c r="G1989"/>
      <c r="H1989"/>
      <c r="I1989"/>
      <c r="J1989" s="17">
        <f t="shared" si="31"/>
        <v>7.4</v>
      </c>
      <c r="K1989" s="167"/>
      <c r="L1989" s="161"/>
      <c r="M1989"/>
      <c r="N1989"/>
      <c r="O1989"/>
    </row>
    <row r="1990" spans="1:15" ht="15" customHeight="1">
      <c r="A1990" s="21">
        <v>47127</v>
      </c>
      <c r="B1990" s="166"/>
      <c r="C1990" t="s">
        <v>66</v>
      </c>
      <c r="D1990">
        <v>1</v>
      </c>
      <c r="E1990">
        <v>1</v>
      </c>
      <c r="F1990"/>
      <c r="G1990"/>
      <c r="H1990"/>
      <c r="I1990"/>
      <c r="J1990" s="17">
        <f t="shared" si="31"/>
        <v>7.4</v>
      </c>
      <c r="K1990" s="167"/>
      <c r="L1990" s="161"/>
      <c r="M1990"/>
      <c r="N1990"/>
      <c r="O1990"/>
    </row>
    <row r="1991" spans="1:15" ht="15" customHeight="1">
      <c r="A1991" s="21">
        <v>47128</v>
      </c>
      <c r="B1991" s="166"/>
      <c r="C1991" t="s">
        <v>67</v>
      </c>
      <c r="D1991">
        <v>1</v>
      </c>
      <c r="E1991">
        <v>1</v>
      </c>
      <c r="F1991"/>
      <c r="G1991"/>
      <c r="H1991"/>
      <c r="I1991"/>
      <c r="J1991" s="17">
        <f t="shared" si="31"/>
        <v>7.4</v>
      </c>
      <c r="K1991" s="167"/>
      <c r="L1991" s="161"/>
      <c r="M1991"/>
      <c r="N1991"/>
      <c r="O1991"/>
    </row>
    <row r="1992" spans="1:15" ht="15" customHeight="1">
      <c r="A1992" s="21">
        <v>47129</v>
      </c>
      <c r="B1992" s="166"/>
      <c r="C1992" t="s">
        <v>68</v>
      </c>
      <c r="D1992">
        <v>1</v>
      </c>
      <c r="E1992">
        <v>1</v>
      </c>
      <c r="F1992"/>
      <c r="G1992"/>
      <c r="H1992"/>
      <c r="I1992"/>
      <c r="J1992" s="17">
        <f t="shared" si="31"/>
        <v>7.4</v>
      </c>
      <c r="K1992" s="167"/>
      <c r="L1992" s="161"/>
      <c r="M1992"/>
      <c r="N1992"/>
      <c r="O1992"/>
    </row>
    <row r="1993" spans="1:15" ht="15" customHeight="1">
      <c r="A1993" s="21">
        <v>47130</v>
      </c>
      <c r="B1993" s="166"/>
      <c r="C1993" t="s">
        <v>69</v>
      </c>
      <c r="D1993">
        <v>1</v>
      </c>
      <c r="E1993">
        <v>1</v>
      </c>
      <c r="F1993"/>
      <c r="G1993"/>
      <c r="H1993"/>
      <c r="I1993"/>
      <c r="J1993" s="17">
        <f t="shared" si="31"/>
        <v>7.4</v>
      </c>
      <c r="K1993" s="167"/>
      <c r="L1993" s="161"/>
      <c r="M1993"/>
      <c r="N1993"/>
      <c r="O1993"/>
    </row>
    <row r="1994" spans="1:15" ht="15" customHeight="1">
      <c r="A1994" s="21">
        <v>47131</v>
      </c>
      <c r="B1994" s="166"/>
      <c r="C1994" s="14" t="s">
        <v>70</v>
      </c>
      <c r="D1994"/>
      <c r="E1994"/>
      <c r="F1994"/>
      <c r="G1994"/>
      <c r="H1994">
        <v>1</v>
      </c>
      <c r="I1994"/>
      <c r="J1994" s="17" t="str">
        <f t="shared" si="31"/>
        <v/>
      </c>
      <c r="K1994" s="167"/>
      <c r="L1994" s="161"/>
      <c r="M1994"/>
      <c r="N1994"/>
      <c r="O1994"/>
    </row>
    <row r="1995" spans="1:15" ht="15" customHeight="1">
      <c r="A1995" s="21">
        <v>47132</v>
      </c>
      <c r="B1995" s="166"/>
      <c r="C1995" s="14" t="s">
        <v>71</v>
      </c>
      <c r="D1995"/>
      <c r="E1995"/>
      <c r="F1995"/>
      <c r="G1995"/>
      <c r="H1995">
        <v>1</v>
      </c>
      <c r="I1995"/>
      <c r="J1995" s="17" t="str">
        <f t="shared" si="31"/>
        <v/>
      </c>
      <c r="K1995" s="167"/>
      <c r="L1995" s="161"/>
      <c r="M1995"/>
      <c r="N1995"/>
      <c r="O1995"/>
    </row>
    <row r="1996" spans="1:15" ht="15" customHeight="1">
      <c r="A1996" s="21">
        <v>47133</v>
      </c>
      <c r="B1996" s="166">
        <v>3</v>
      </c>
      <c r="C1996" t="s">
        <v>72</v>
      </c>
      <c r="D1996">
        <v>1</v>
      </c>
      <c r="E1996">
        <v>1</v>
      </c>
      <c r="F1996"/>
      <c r="G1996"/>
      <c r="H1996"/>
      <c r="I1996"/>
      <c r="J1996" s="17">
        <f t="shared" si="31"/>
        <v>7.4</v>
      </c>
      <c r="K1996" s="167"/>
      <c r="L1996" s="161"/>
      <c r="M1996"/>
      <c r="N1996"/>
      <c r="O1996"/>
    </row>
    <row r="1997" spans="1:15" ht="15" customHeight="1">
      <c r="A1997" s="21">
        <v>47134</v>
      </c>
      <c r="B1997" s="166"/>
      <c r="C1997" t="s">
        <v>66</v>
      </c>
      <c r="D1997">
        <v>1</v>
      </c>
      <c r="E1997">
        <v>1</v>
      </c>
      <c r="F1997"/>
      <c r="G1997"/>
      <c r="H1997"/>
      <c r="I1997"/>
      <c r="J1997" s="17">
        <f t="shared" si="31"/>
        <v>7.4</v>
      </c>
      <c r="K1997" s="167"/>
      <c r="L1997" s="161"/>
      <c r="M1997"/>
      <c r="N1997"/>
      <c r="O1997"/>
    </row>
    <row r="1998" spans="1:15" ht="15" customHeight="1">
      <c r="A1998" s="21">
        <v>47135</v>
      </c>
      <c r="B1998" s="166"/>
      <c r="C1998" t="s">
        <v>67</v>
      </c>
      <c r="D1998">
        <v>1</v>
      </c>
      <c r="E1998">
        <v>1</v>
      </c>
      <c r="F1998"/>
      <c r="G1998"/>
      <c r="H1998"/>
      <c r="I1998"/>
      <c r="J1998" s="17">
        <f t="shared" si="31"/>
        <v>7.4</v>
      </c>
      <c r="K1998" s="167"/>
      <c r="L1998" s="161"/>
      <c r="M1998"/>
      <c r="N1998"/>
      <c r="O1998"/>
    </row>
    <row r="1999" spans="1:15" ht="15" customHeight="1">
      <c r="A1999" s="21">
        <v>47136</v>
      </c>
      <c r="B1999" s="166"/>
      <c r="C1999" t="s">
        <v>68</v>
      </c>
      <c r="D1999">
        <v>1</v>
      </c>
      <c r="E1999">
        <v>1</v>
      </c>
      <c r="F1999"/>
      <c r="G1999"/>
      <c r="H1999"/>
      <c r="I1999"/>
      <c r="J1999" s="17">
        <f t="shared" si="31"/>
        <v>7.4</v>
      </c>
      <c r="K1999" s="167"/>
      <c r="L1999" s="161"/>
      <c r="M1999"/>
      <c r="N1999"/>
      <c r="O1999"/>
    </row>
    <row r="2000" spans="1:15" ht="15" customHeight="1">
      <c r="A2000" s="21">
        <v>47137</v>
      </c>
      <c r="B2000" s="166"/>
      <c r="C2000" t="s">
        <v>69</v>
      </c>
      <c r="D2000">
        <v>1</v>
      </c>
      <c r="E2000">
        <v>1</v>
      </c>
      <c r="F2000"/>
      <c r="G2000"/>
      <c r="H2000"/>
      <c r="I2000"/>
      <c r="J2000" s="17">
        <f t="shared" si="31"/>
        <v>7.4</v>
      </c>
      <c r="K2000" s="167"/>
      <c r="L2000" s="161"/>
      <c r="M2000"/>
      <c r="N2000"/>
      <c r="O2000"/>
    </row>
    <row r="2001" spans="1:15" ht="15" customHeight="1">
      <c r="A2001" s="21">
        <v>47138</v>
      </c>
      <c r="B2001" s="166"/>
      <c r="C2001" s="14" t="s">
        <v>70</v>
      </c>
      <c r="D2001"/>
      <c r="E2001"/>
      <c r="F2001"/>
      <c r="G2001"/>
      <c r="H2001">
        <v>1</v>
      </c>
      <c r="I2001"/>
      <c r="J2001" s="17" t="str">
        <f t="shared" si="31"/>
        <v/>
      </c>
      <c r="K2001" s="167"/>
      <c r="L2001" s="161"/>
      <c r="M2001"/>
      <c r="N2001"/>
      <c r="O2001"/>
    </row>
    <row r="2002" spans="1:15" ht="15" customHeight="1">
      <c r="A2002" s="21">
        <v>47139</v>
      </c>
      <c r="B2002" s="166"/>
      <c r="C2002" s="14" t="s">
        <v>71</v>
      </c>
      <c r="D2002"/>
      <c r="E2002"/>
      <c r="F2002"/>
      <c r="G2002"/>
      <c r="H2002">
        <v>1</v>
      </c>
      <c r="I2002"/>
      <c r="J2002" s="17" t="str">
        <f t="shared" si="31"/>
        <v/>
      </c>
      <c r="K2002" s="167"/>
      <c r="L2002" s="161"/>
      <c r="M2002"/>
      <c r="N2002"/>
      <c r="O2002"/>
    </row>
    <row r="2003" spans="1:15" ht="15" customHeight="1">
      <c r="A2003" s="21">
        <v>47140</v>
      </c>
      <c r="B2003" s="166">
        <v>4</v>
      </c>
      <c r="C2003" t="s">
        <v>72</v>
      </c>
      <c r="D2003">
        <v>1</v>
      </c>
      <c r="E2003">
        <v>1</v>
      </c>
      <c r="F2003"/>
      <c r="G2003"/>
      <c r="H2003"/>
      <c r="I2003"/>
      <c r="J2003" s="17">
        <f t="shared" si="31"/>
        <v>7.4</v>
      </c>
      <c r="K2003" s="167"/>
      <c r="L2003" s="161"/>
      <c r="M2003"/>
      <c r="N2003"/>
      <c r="O2003"/>
    </row>
    <row r="2004" spans="1:15" ht="15" customHeight="1">
      <c r="A2004" s="21">
        <v>47141</v>
      </c>
      <c r="B2004" s="166"/>
      <c r="C2004" t="s">
        <v>66</v>
      </c>
      <c r="D2004">
        <v>1</v>
      </c>
      <c r="E2004">
        <v>1</v>
      </c>
      <c r="F2004"/>
      <c r="G2004"/>
      <c r="H2004"/>
      <c r="I2004"/>
      <c r="J2004" s="17">
        <f t="shared" si="31"/>
        <v>7.4</v>
      </c>
      <c r="K2004" s="167"/>
      <c r="L2004" s="161"/>
      <c r="M2004"/>
      <c r="N2004"/>
      <c r="O2004"/>
    </row>
    <row r="2005" spans="1:15" ht="15" customHeight="1">
      <c r="A2005" s="21">
        <v>47142</v>
      </c>
      <c r="B2005" s="166"/>
      <c r="C2005" t="s">
        <v>67</v>
      </c>
      <c r="D2005">
        <v>1</v>
      </c>
      <c r="E2005">
        <v>1</v>
      </c>
      <c r="F2005"/>
      <c r="G2005"/>
      <c r="H2005"/>
      <c r="I2005"/>
      <c r="J2005" s="17">
        <f t="shared" si="31"/>
        <v>7.4</v>
      </c>
      <c r="K2005" s="167"/>
      <c r="L2005" s="161"/>
      <c r="M2005"/>
      <c r="N2005"/>
      <c r="O2005"/>
    </row>
    <row r="2006" spans="1:15" ht="15" customHeight="1">
      <c r="A2006" s="21">
        <v>47143</v>
      </c>
      <c r="B2006" s="166"/>
      <c r="C2006" t="s">
        <v>68</v>
      </c>
      <c r="D2006">
        <v>1</v>
      </c>
      <c r="E2006">
        <v>1</v>
      </c>
      <c r="F2006"/>
      <c r="G2006"/>
      <c r="H2006"/>
      <c r="I2006"/>
      <c r="J2006" s="17">
        <f t="shared" si="31"/>
        <v>7.4</v>
      </c>
      <c r="K2006" s="167"/>
      <c r="L2006" s="161"/>
      <c r="M2006"/>
      <c r="N2006"/>
      <c r="O2006"/>
    </row>
    <row r="2007" spans="1:15" ht="15" customHeight="1">
      <c r="A2007" s="21">
        <v>47144</v>
      </c>
      <c r="B2007" s="166"/>
      <c r="C2007" t="s">
        <v>69</v>
      </c>
      <c r="D2007">
        <v>1</v>
      </c>
      <c r="E2007">
        <v>1</v>
      </c>
      <c r="F2007"/>
      <c r="G2007"/>
      <c r="H2007"/>
      <c r="I2007"/>
      <c r="J2007" s="17">
        <f t="shared" si="31"/>
        <v>7.4</v>
      </c>
      <c r="K2007" s="167"/>
      <c r="L2007" s="161"/>
      <c r="M2007"/>
      <c r="N2007"/>
      <c r="O2007"/>
    </row>
    <row r="2008" spans="1:15" ht="15" customHeight="1">
      <c r="A2008" s="21">
        <v>47145</v>
      </c>
      <c r="B2008" s="166"/>
      <c r="C2008" s="14" t="s">
        <v>70</v>
      </c>
      <c r="D2008"/>
      <c r="E2008"/>
      <c r="F2008"/>
      <c r="G2008"/>
      <c r="H2008">
        <v>1</v>
      </c>
      <c r="I2008"/>
      <c r="J2008" s="17" t="str">
        <f t="shared" si="31"/>
        <v/>
      </c>
      <c r="K2008" s="167"/>
      <c r="L2008" s="161"/>
      <c r="M2008"/>
      <c r="N2008"/>
      <c r="O2008"/>
    </row>
    <row r="2009" spans="1:15" ht="15" customHeight="1">
      <c r="A2009" s="21">
        <v>47146</v>
      </c>
      <c r="B2009" s="166"/>
      <c r="C2009" s="14" t="s">
        <v>71</v>
      </c>
      <c r="D2009"/>
      <c r="E2009"/>
      <c r="F2009"/>
      <c r="G2009"/>
      <c r="H2009">
        <v>1</v>
      </c>
      <c r="I2009"/>
      <c r="J2009" s="17" t="str">
        <f t="shared" si="31"/>
        <v/>
      </c>
      <c r="K2009" s="167"/>
      <c r="L2009" s="161"/>
      <c r="M2009"/>
      <c r="N2009"/>
      <c r="O2009"/>
    </row>
    <row r="2010" spans="1:15" ht="15" customHeight="1">
      <c r="A2010" s="21">
        <v>47147</v>
      </c>
      <c r="B2010" s="166">
        <v>5</v>
      </c>
      <c r="C2010" t="s">
        <v>72</v>
      </c>
      <c r="D2010">
        <v>1</v>
      </c>
      <c r="E2010">
        <v>1</v>
      </c>
      <c r="F2010"/>
      <c r="G2010"/>
      <c r="H2010"/>
      <c r="I2010"/>
      <c r="J2010" s="17">
        <f t="shared" si="31"/>
        <v>7.4</v>
      </c>
      <c r="K2010" s="167"/>
      <c r="L2010" s="161"/>
      <c r="M2010"/>
      <c r="N2010"/>
      <c r="O2010"/>
    </row>
    <row r="2011" spans="1:15" ht="15" customHeight="1">
      <c r="A2011" s="21">
        <v>47148</v>
      </c>
      <c r="B2011" s="166"/>
      <c r="C2011" t="s">
        <v>66</v>
      </c>
      <c r="D2011">
        <v>1</v>
      </c>
      <c r="E2011">
        <v>1</v>
      </c>
      <c r="F2011"/>
      <c r="G2011"/>
      <c r="H2011"/>
      <c r="I2011"/>
      <c r="J2011" s="17">
        <f t="shared" si="31"/>
        <v>7.4</v>
      </c>
      <c r="K2011" s="167"/>
      <c r="L2011" s="161"/>
      <c r="M2011"/>
      <c r="N2011"/>
      <c r="O2011"/>
    </row>
    <row r="2012" spans="1:15" ht="15" customHeight="1">
      <c r="A2012" s="21">
        <v>47149</v>
      </c>
      <c r="B2012" s="166"/>
      <c r="C2012" t="s">
        <v>67</v>
      </c>
      <c r="D2012">
        <v>1</v>
      </c>
      <c r="E2012">
        <v>1</v>
      </c>
      <c r="F2012"/>
      <c r="G2012"/>
      <c r="H2012"/>
      <c r="I2012"/>
      <c r="J2012" s="17">
        <f t="shared" si="31"/>
        <v>7.4</v>
      </c>
      <c r="K2012" s="167"/>
      <c r="L2012" s="161"/>
      <c r="M2012"/>
      <c r="N2012"/>
      <c r="O2012"/>
    </row>
    <row r="2013" spans="1:15" ht="15" customHeight="1">
      <c r="A2013" s="21">
        <v>47150</v>
      </c>
      <c r="B2013" s="166"/>
      <c r="C2013" t="s">
        <v>68</v>
      </c>
      <c r="D2013">
        <v>1</v>
      </c>
      <c r="E2013">
        <v>1</v>
      </c>
      <c r="F2013"/>
      <c r="G2013"/>
      <c r="H2013"/>
      <c r="I2013"/>
      <c r="J2013" s="17">
        <f t="shared" si="31"/>
        <v>7.4</v>
      </c>
      <c r="K2013" s="167"/>
      <c r="L2013" s="161"/>
      <c r="M2013"/>
      <c r="N2013"/>
      <c r="O2013"/>
    </row>
    <row r="2014" spans="1:15" ht="15" customHeight="1">
      <c r="A2014" s="21">
        <v>47151</v>
      </c>
      <c r="B2014" s="166"/>
      <c r="C2014" t="s">
        <v>69</v>
      </c>
      <c r="D2014">
        <v>1</v>
      </c>
      <c r="E2014">
        <v>1</v>
      </c>
      <c r="F2014"/>
      <c r="G2014"/>
      <c r="H2014"/>
      <c r="I2014"/>
      <c r="J2014" s="17">
        <f t="shared" si="31"/>
        <v>7.4</v>
      </c>
      <c r="K2014" s="167"/>
      <c r="L2014" s="161"/>
      <c r="M2014"/>
      <c r="N2014"/>
      <c r="O2014"/>
    </row>
    <row r="2015" spans="1:15" ht="15" customHeight="1">
      <c r="A2015" s="21">
        <v>47152</v>
      </c>
      <c r="B2015" s="166"/>
      <c r="C2015" s="14" t="s">
        <v>70</v>
      </c>
      <c r="D2015"/>
      <c r="E2015"/>
      <c r="F2015"/>
      <c r="G2015"/>
      <c r="H2015">
        <v>1</v>
      </c>
      <c r="I2015"/>
      <c r="J2015" s="17" t="str">
        <f t="shared" si="31"/>
        <v/>
      </c>
      <c r="K2015" s="167"/>
      <c r="L2015" s="161"/>
      <c r="M2015"/>
      <c r="N2015"/>
      <c r="O2015"/>
    </row>
    <row r="2016" spans="1:15" ht="15" customHeight="1">
      <c r="A2016" s="21">
        <v>47153</v>
      </c>
      <c r="B2016" s="166"/>
      <c r="C2016" s="14" t="s">
        <v>71</v>
      </c>
      <c r="D2016"/>
      <c r="E2016"/>
      <c r="F2016"/>
      <c r="G2016"/>
      <c r="H2016">
        <v>1</v>
      </c>
      <c r="I2016"/>
      <c r="J2016" s="17" t="str">
        <f t="shared" si="31"/>
        <v/>
      </c>
      <c r="K2016" s="167"/>
      <c r="L2016" s="161"/>
      <c r="M2016"/>
      <c r="N2016"/>
      <c r="O2016"/>
    </row>
    <row r="2017" spans="1:15" ht="15" customHeight="1">
      <c r="A2017" s="21">
        <v>47154</v>
      </c>
      <c r="B2017" s="166">
        <v>6</v>
      </c>
      <c r="C2017" t="s">
        <v>72</v>
      </c>
      <c r="D2017">
        <v>1</v>
      </c>
      <c r="E2017">
        <v>1</v>
      </c>
      <c r="F2017"/>
      <c r="G2017"/>
      <c r="H2017"/>
      <c r="I2017"/>
      <c r="J2017" s="17">
        <f t="shared" si="31"/>
        <v>7.4</v>
      </c>
      <c r="K2017" s="167"/>
      <c r="L2017" s="161"/>
      <c r="M2017"/>
      <c r="N2017"/>
      <c r="O2017"/>
    </row>
    <row r="2018" spans="1:15" ht="15" customHeight="1">
      <c r="A2018" s="21">
        <v>47155</v>
      </c>
      <c r="B2018" s="166"/>
      <c r="C2018" t="s">
        <v>66</v>
      </c>
      <c r="D2018">
        <v>1</v>
      </c>
      <c r="E2018">
        <v>1</v>
      </c>
      <c r="F2018"/>
      <c r="G2018"/>
      <c r="H2018"/>
      <c r="I2018"/>
      <c r="J2018" s="17">
        <f t="shared" si="31"/>
        <v>7.4</v>
      </c>
      <c r="K2018" s="167"/>
      <c r="L2018" s="161"/>
      <c r="M2018"/>
      <c r="N2018"/>
      <c r="O2018"/>
    </row>
    <row r="2019" spans="1:15" ht="15" customHeight="1">
      <c r="A2019" s="21">
        <v>47156</v>
      </c>
      <c r="B2019" s="166"/>
      <c r="C2019" t="s">
        <v>67</v>
      </c>
      <c r="D2019">
        <v>1</v>
      </c>
      <c r="E2019">
        <v>1</v>
      </c>
      <c r="F2019"/>
      <c r="G2019"/>
      <c r="H2019"/>
      <c r="I2019"/>
      <c r="J2019" s="17">
        <f t="shared" si="31"/>
        <v>7.4</v>
      </c>
      <c r="K2019" s="167"/>
      <c r="L2019" s="161"/>
      <c r="M2019"/>
      <c r="N2019"/>
      <c r="O2019"/>
    </row>
    <row r="2020" spans="1:15" ht="15" customHeight="1">
      <c r="A2020" s="21">
        <v>47157</v>
      </c>
      <c r="B2020" s="166"/>
      <c r="C2020" t="s">
        <v>68</v>
      </c>
      <c r="D2020">
        <v>1</v>
      </c>
      <c r="E2020">
        <v>1</v>
      </c>
      <c r="F2020"/>
      <c r="G2020"/>
      <c r="H2020"/>
      <c r="I2020"/>
      <c r="J2020" s="17">
        <f t="shared" si="31"/>
        <v>7.4</v>
      </c>
      <c r="K2020" s="167"/>
      <c r="L2020" s="161"/>
      <c r="M2020"/>
      <c r="N2020"/>
      <c r="O2020"/>
    </row>
    <row r="2021" spans="1:15" ht="15" customHeight="1">
      <c r="A2021" s="21">
        <v>47158</v>
      </c>
      <c r="B2021" s="166"/>
      <c r="C2021" t="s">
        <v>69</v>
      </c>
      <c r="D2021">
        <v>1</v>
      </c>
      <c r="E2021">
        <v>1</v>
      </c>
      <c r="F2021"/>
      <c r="G2021"/>
      <c r="H2021"/>
      <c r="I2021"/>
      <c r="J2021" s="17">
        <f t="shared" si="31"/>
        <v>7.4</v>
      </c>
      <c r="K2021" s="167"/>
      <c r="L2021" s="161"/>
      <c r="M2021"/>
      <c r="N2021"/>
      <c r="O2021"/>
    </row>
    <row r="2022" spans="1:15" ht="15" customHeight="1">
      <c r="A2022" s="21">
        <v>47159</v>
      </c>
      <c r="B2022" s="166"/>
      <c r="C2022" s="14" t="s">
        <v>70</v>
      </c>
      <c r="D2022"/>
      <c r="E2022"/>
      <c r="F2022"/>
      <c r="G2022"/>
      <c r="H2022">
        <v>1</v>
      </c>
      <c r="I2022"/>
      <c r="J2022" s="17" t="str">
        <f t="shared" si="31"/>
        <v/>
      </c>
      <c r="K2022" s="167"/>
      <c r="L2022" s="161"/>
      <c r="M2022"/>
      <c r="N2022"/>
      <c r="O2022"/>
    </row>
    <row r="2023" spans="1:15" ht="15" customHeight="1">
      <c r="A2023" s="21">
        <v>47160</v>
      </c>
      <c r="B2023" s="166"/>
      <c r="C2023" s="14" t="s">
        <v>71</v>
      </c>
      <c r="D2023"/>
      <c r="E2023"/>
      <c r="F2023"/>
      <c r="G2023"/>
      <c r="H2023">
        <v>1</v>
      </c>
      <c r="I2023"/>
      <c r="J2023" s="17" t="str">
        <f t="shared" si="31"/>
        <v/>
      </c>
      <c r="K2023" s="167"/>
      <c r="L2023" s="161"/>
      <c r="M2023"/>
      <c r="N2023"/>
      <c r="O2023"/>
    </row>
    <row r="2024" spans="1:15" ht="15" customHeight="1">
      <c r="A2024" s="21">
        <v>47161</v>
      </c>
      <c r="B2024" s="166">
        <v>7</v>
      </c>
      <c r="C2024" t="s">
        <v>72</v>
      </c>
      <c r="D2024">
        <v>1</v>
      </c>
      <c r="E2024"/>
      <c r="F2024"/>
      <c r="G2024"/>
      <c r="H2024"/>
      <c r="I2024"/>
      <c r="J2024" s="17">
        <f t="shared" si="31"/>
        <v>7.4</v>
      </c>
      <c r="K2024" s="167"/>
      <c r="L2024" s="161"/>
      <c r="M2024"/>
      <c r="N2024"/>
      <c r="O2024"/>
    </row>
    <row r="2025" spans="1:15" ht="15" customHeight="1">
      <c r="A2025" s="21">
        <v>47162</v>
      </c>
      <c r="B2025" s="166"/>
      <c r="C2025" t="s">
        <v>66</v>
      </c>
      <c r="D2025">
        <v>1</v>
      </c>
      <c r="E2025"/>
      <c r="F2025"/>
      <c r="G2025"/>
      <c r="H2025"/>
      <c r="I2025"/>
      <c r="J2025" s="17">
        <f t="shared" si="31"/>
        <v>7.4</v>
      </c>
      <c r="K2025" s="167"/>
      <c r="L2025" s="161"/>
      <c r="M2025"/>
      <c r="N2025"/>
      <c r="O2025"/>
    </row>
    <row r="2026" spans="1:15" ht="15" customHeight="1">
      <c r="A2026" s="21">
        <v>47163</v>
      </c>
      <c r="B2026" s="166"/>
      <c r="C2026" t="s">
        <v>67</v>
      </c>
      <c r="D2026">
        <v>1</v>
      </c>
      <c r="E2026"/>
      <c r="F2026"/>
      <c r="G2026"/>
      <c r="H2026"/>
      <c r="I2026"/>
      <c r="J2026" s="17">
        <f t="shared" si="31"/>
        <v>7.4</v>
      </c>
      <c r="K2026" s="167"/>
      <c r="L2026" s="161"/>
      <c r="M2026"/>
      <c r="N2026"/>
      <c r="O2026"/>
    </row>
    <row r="2027" spans="1:15" ht="15" customHeight="1">
      <c r="A2027" s="21">
        <v>47164</v>
      </c>
      <c r="B2027" s="166"/>
      <c r="C2027" t="s">
        <v>68</v>
      </c>
      <c r="D2027">
        <v>1</v>
      </c>
      <c r="E2027"/>
      <c r="F2027"/>
      <c r="G2027"/>
      <c r="H2027"/>
      <c r="I2027"/>
      <c r="J2027" s="17">
        <f t="shared" si="31"/>
        <v>7.4</v>
      </c>
      <c r="K2027" s="167"/>
      <c r="L2027" s="161"/>
      <c r="M2027"/>
      <c r="N2027"/>
      <c r="O2027"/>
    </row>
    <row r="2028" spans="1:15" ht="15" customHeight="1">
      <c r="A2028" s="21">
        <v>47165</v>
      </c>
      <c r="B2028" s="166"/>
      <c r="C2028" t="s">
        <v>69</v>
      </c>
      <c r="D2028">
        <v>1</v>
      </c>
      <c r="E2028"/>
      <c r="F2028"/>
      <c r="G2028"/>
      <c r="H2028"/>
      <c r="I2028"/>
      <c r="J2028" s="17">
        <f t="shared" si="31"/>
        <v>7.4</v>
      </c>
      <c r="K2028" s="167"/>
      <c r="L2028" s="161"/>
      <c r="M2028"/>
      <c r="N2028"/>
      <c r="O2028"/>
    </row>
    <row r="2029" spans="1:15" ht="15" customHeight="1">
      <c r="A2029" s="21">
        <v>47166</v>
      </c>
      <c r="B2029" s="166"/>
      <c r="C2029" s="14" t="s">
        <v>70</v>
      </c>
      <c r="D2029"/>
      <c r="E2029"/>
      <c r="F2029"/>
      <c r="G2029"/>
      <c r="H2029">
        <v>1</v>
      </c>
      <c r="I2029"/>
      <c r="J2029" s="17" t="str">
        <f t="shared" si="31"/>
        <v/>
      </c>
      <c r="K2029" s="167"/>
      <c r="L2029" s="161"/>
      <c r="M2029"/>
      <c r="N2029"/>
      <c r="O2029"/>
    </row>
    <row r="2030" spans="1:15" ht="15" customHeight="1">
      <c r="A2030" s="21">
        <v>47167</v>
      </c>
      <c r="B2030" s="166"/>
      <c r="C2030" s="14" t="s">
        <v>71</v>
      </c>
      <c r="D2030"/>
      <c r="E2030"/>
      <c r="F2030"/>
      <c r="G2030"/>
      <c r="H2030">
        <v>1</v>
      </c>
      <c r="I2030"/>
      <c r="J2030" s="17" t="str">
        <f t="shared" si="31"/>
        <v/>
      </c>
      <c r="K2030" s="167"/>
      <c r="L2030" s="161"/>
      <c r="M2030"/>
      <c r="N2030"/>
      <c r="O2030"/>
    </row>
    <row r="2031" spans="1:15" ht="15" customHeight="1">
      <c r="A2031" s="21">
        <v>47168</v>
      </c>
      <c r="B2031" s="166">
        <v>8</v>
      </c>
      <c r="C2031" t="s">
        <v>72</v>
      </c>
      <c r="D2031">
        <v>1</v>
      </c>
      <c r="E2031">
        <v>1</v>
      </c>
      <c r="F2031"/>
      <c r="G2031"/>
      <c r="H2031"/>
      <c r="I2031"/>
      <c r="J2031" s="17">
        <f t="shared" si="31"/>
        <v>7.4</v>
      </c>
      <c r="K2031" s="167"/>
      <c r="L2031" s="161"/>
      <c r="M2031"/>
      <c r="N2031"/>
      <c r="O2031"/>
    </row>
    <row r="2032" spans="1:15" ht="15" customHeight="1">
      <c r="A2032" s="21">
        <v>47169</v>
      </c>
      <c r="B2032" s="166"/>
      <c r="C2032" t="s">
        <v>66</v>
      </c>
      <c r="D2032">
        <v>1</v>
      </c>
      <c r="E2032">
        <v>1</v>
      </c>
      <c r="F2032"/>
      <c r="G2032"/>
      <c r="H2032"/>
      <c r="I2032"/>
      <c r="J2032" s="17">
        <f t="shared" si="31"/>
        <v>7.4</v>
      </c>
      <c r="K2032" s="167"/>
      <c r="L2032" s="161"/>
      <c r="M2032"/>
      <c r="N2032"/>
      <c r="O2032"/>
    </row>
    <row r="2033" spans="1:15" ht="15" customHeight="1">
      <c r="A2033" s="21">
        <v>47170</v>
      </c>
      <c r="B2033" s="166"/>
      <c r="C2033" t="s">
        <v>67</v>
      </c>
      <c r="D2033">
        <v>1</v>
      </c>
      <c r="E2033">
        <v>1</v>
      </c>
      <c r="F2033"/>
      <c r="G2033"/>
      <c r="H2033"/>
      <c r="I2033"/>
      <c r="J2033" s="17">
        <f t="shared" si="31"/>
        <v>7.4</v>
      </c>
      <c r="K2033" s="167"/>
      <c r="L2033" s="161"/>
      <c r="M2033"/>
      <c r="N2033"/>
      <c r="O2033"/>
    </row>
    <row r="2034" spans="1:15" ht="15" customHeight="1">
      <c r="A2034" s="21">
        <v>47171</v>
      </c>
      <c r="B2034" s="166"/>
      <c r="C2034" t="s">
        <v>68</v>
      </c>
      <c r="D2034">
        <v>1</v>
      </c>
      <c r="E2034">
        <v>1</v>
      </c>
      <c r="F2034"/>
      <c r="G2034"/>
      <c r="H2034"/>
      <c r="I2034"/>
      <c r="J2034" s="17">
        <f t="shared" si="31"/>
        <v>7.4</v>
      </c>
      <c r="K2034" s="167"/>
      <c r="L2034" s="161"/>
      <c r="M2034"/>
      <c r="N2034"/>
      <c r="O2034"/>
    </row>
    <row r="2035" spans="1:15" ht="15" customHeight="1">
      <c r="A2035" s="21">
        <v>47172</v>
      </c>
      <c r="B2035" s="166"/>
      <c r="C2035" t="s">
        <v>69</v>
      </c>
      <c r="D2035">
        <v>1</v>
      </c>
      <c r="E2035">
        <v>1</v>
      </c>
      <c r="F2035"/>
      <c r="G2035"/>
      <c r="H2035"/>
      <c r="I2035"/>
      <c r="J2035" s="17">
        <f t="shared" si="31"/>
        <v>7.4</v>
      </c>
      <c r="K2035" s="167"/>
      <c r="L2035" s="161"/>
      <c r="M2035"/>
      <c r="N2035"/>
      <c r="O2035"/>
    </row>
    <row r="2036" spans="1:15" ht="15" customHeight="1">
      <c r="A2036" s="21">
        <v>47173</v>
      </c>
      <c r="B2036" s="166"/>
      <c r="C2036" s="14" t="s">
        <v>70</v>
      </c>
      <c r="D2036"/>
      <c r="E2036"/>
      <c r="F2036"/>
      <c r="G2036"/>
      <c r="H2036">
        <v>1</v>
      </c>
      <c r="I2036"/>
      <c r="J2036" s="17" t="str">
        <f t="shared" si="31"/>
        <v/>
      </c>
      <c r="K2036" s="167"/>
      <c r="L2036" s="161"/>
      <c r="M2036"/>
      <c r="N2036"/>
      <c r="O2036"/>
    </row>
    <row r="2037" spans="1:15" ht="15" customHeight="1">
      <c r="A2037" s="21">
        <v>47174</v>
      </c>
      <c r="B2037" s="166"/>
      <c r="C2037" s="14" t="s">
        <v>71</v>
      </c>
      <c r="D2037"/>
      <c r="E2037"/>
      <c r="F2037"/>
      <c r="G2037"/>
      <c r="H2037">
        <v>1</v>
      </c>
      <c r="I2037"/>
      <c r="J2037" s="17" t="str">
        <f t="shared" si="31"/>
        <v/>
      </c>
      <c r="K2037" s="167"/>
      <c r="L2037" s="161"/>
      <c r="M2037"/>
      <c r="N2037"/>
      <c r="O2037"/>
    </row>
    <row r="2038" spans="1:15" ht="15" customHeight="1">
      <c r="A2038" s="21">
        <v>47175</v>
      </c>
      <c r="B2038" s="166">
        <v>9</v>
      </c>
      <c r="C2038" t="s">
        <v>72</v>
      </c>
      <c r="D2038">
        <v>1</v>
      </c>
      <c r="E2038">
        <v>1</v>
      </c>
      <c r="F2038"/>
      <c r="G2038"/>
      <c r="H2038"/>
      <c r="I2038"/>
      <c r="J2038" s="17">
        <f t="shared" si="31"/>
        <v>7.4</v>
      </c>
      <c r="K2038" s="167"/>
      <c r="L2038" s="161"/>
      <c r="M2038"/>
      <c r="N2038"/>
      <c r="O2038"/>
    </row>
    <row r="2039" spans="1:15" ht="15" customHeight="1">
      <c r="A2039" s="21">
        <v>47176</v>
      </c>
      <c r="B2039" s="166"/>
      <c r="C2039" t="s">
        <v>66</v>
      </c>
      <c r="D2039">
        <v>1</v>
      </c>
      <c r="E2039">
        <v>1</v>
      </c>
      <c r="F2039"/>
      <c r="G2039"/>
      <c r="H2039"/>
      <c r="I2039"/>
      <c r="J2039" s="17">
        <f t="shared" si="31"/>
        <v>7.4</v>
      </c>
      <c r="K2039" s="167"/>
      <c r="L2039" s="161"/>
      <c r="M2039"/>
      <c r="N2039"/>
      <c r="O2039"/>
    </row>
    <row r="2040" spans="1:15" ht="15" customHeight="1">
      <c r="A2040" s="21">
        <v>47177</v>
      </c>
      <c r="B2040" s="166"/>
      <c r="C2040" t="s">
        <v>67</v>
      </c>
      <c r="D2040">
        <v>1</v>
      </c>
      <c r="E2040">
        <v>1</v>
      </c>
      <c r="F2040"/>
      <c r="G2040"/>
      <c r="H2040"/>
      <c r="I2040"/>
      <c r="J2040" s="17">
        <f t="shared" si="31"/>
        <v>7.4</v>
      </c>
      <c r="K2040" s="167"/>
      <c r="L2040" s="161"/>
      <c r="M2040"/>
      <c r="N2040"/>
      <c r="O2040"/>
    </row>
    <row r="2041" spans="1:15" ht="15" customHeight="1">
      <c r="A2041" s="21">
        <v>47178</v>
      </c>
      <c r="B2041" s="166"/>
      <c r="C2041" t="s">
        <v>68</v>
      </c>
      <c r="D2041">
        <v>1</v>
      </c>
      <c r="E2041">
        <v>1</v>
      </c>
      <c r="F2041"/>
      <c r="G2041"/>
      <c r="H2041"/>
      <c r="I2041"/>
      <c r="J2041" s="17">
        <f t="shared" si="31"/>
        <v>7.4</v>
      </c>
      <c r="K2041" s="167"/>
      <c r="L2041" s="161"/>
      <c r="M2041"/>
      <c r="N2041"/>
      <c r="O2041"/>
    </row>
    <row r="2042" spans="1:15" ht="15" customHeight="1">
      <c r="A2042" s="21">
        <v>47179</v>
      </c>
      <c r="B2042" s="166"/>
      <c r="C2042" t="s">
        <v>69</v>
      </c>
      <c r="D2042">
        <v>1</v>
      </c>
      <c r="E2042">
        <v>1</v>
      </c>
      <c r="F2042"/>
      <c r="G2042"/>
      <c r="H2042"/>
      <c r="I2042"/>
      <c r="J2042" s="17">
        <f t="shared" si="31"/>
        <v>7.4</v>
      </c>
      <c r="K2042" s="167"/>
      <c r="L2042" s="161"/>
      <c r="M2042"/>
      <c r="N2042"/>
      <c r="O2042"/>
    </row>
    <row r="2043" spans="1:15" ht="15" customHeight="1">
      <c r="A2043" s="21">
        <v>47180</v>
      </c>
      <c r="B2043" s="166"/>
      <c r="C2043" s="14" t="s">
        <v>70</v>
      </c>
      <c r="D2043"/>
      <c r="E2043"/>
      <c r="F2043"/>
      <c r="G2043"/>
      <c r="H2043">
        <v>1</v>
      </c>
      <c r="I2043"/>
      <c r="J2043" s="17" t="str">
        <f t="shared" si="31"/>
        <v/>
      </c>
      <c r="K2043" s="167"/>
      <c r="L2043" s="161"/>
      <c r="M2043"/>
      <c r="N2043"/>
      <c r="O2043"/>
    </row>
    <row r="2044" spans="1:15" ht="15" customHeight="1">
      <c r="A2044" s="21">
        <v>47181</v>
      </c>
      <c r="B2044" s="166"/>
      <c r="C2044" s="14" t="s">
        <v>71</v>
      </c>
      <c r="D2044"/>
      <c r="E2044"/>
      <c r="F2044"/>
      <c r="G2044"/>
      <c r="H2044">
        <v>1</v>
      </c>
      <c r="I2044"/>
      <c r="J2044" s="17" t="str">
        <f t="shared" si="31"/>
        <v/>
      </c>
      <c r="K2044" s="167"/>
      <c r="L2044" s="161"/>
      <c r="M2044"/>
      <c r="N2044"/>
      <c r="O2044"/>
    </row>
    <row r="2045" spans="1:15" ht="15" customHeight="1">
      <c r="A2045" s="21">
        <v>47182</v>
      </c>
      <c r="B2045" s="166">
        <v>10</v>
      </c>
      <c r="C2045" t="s">
        <v>72</v>
      </c>
      <c r="D2045">
        <v>1</v>
      </c>
      <c r="E2045">
        <v>1</v>
      </c>
      <c r="F2045"/>
      <c r="G2045"/>
      <c r="H2045"/>
      <c r="I2045"/>
      <c r="J2045" s="17">
        <f t="shared" si="31"/>
        <v>7.4</v>
      </c>
      <c r="K2045" s="167"/>
      <c r="L2045" s="161"/>
      <c r="M2045"/>
      <c r="N2045"/>
      <c r="O2045"/>
    </row>
    <row r="2046" spans="1:15" ht="15" customHeight="1">
      <c r="A2046" s="21">
        <v>47183</v>
      </c>
      <c r="B2046" s="166"/>
      <c r="C2046" t="s">
        <v>66</v>
      </c>
      <c r="D2046">
        <v>1</v>
      </c>
      <c r="E2046">
        <v>1</v>
      </c>
      <c r="F2046"/>
      <c r="G2046"/>
      <c r="H2046"/>
      <c r="I2046"/>
      <c r="J2046" s="17">
        <f t="shared" si="31"/>
        <v>7.4</v>
      </c>
      <c r="K2046" s="167"/>
      <c r="L2046" s="161"/>
      <c r="M2046"/>
      <c r="N2046"/>
      <c r="O2046"/>
    </row>
    <row r="2047" spans="1:15" ht="15" customHeight="1">
      <c r="A2047" s="21">
        <v>47184</v>
      </c>
      <c r="B2047" s="166"/>
      <c r="C2047" t="s">
        <v>67</v>
      </c>
      <c r="D2047">
        <v>1</v>
      </c>
      <c r="E2047">
        <v>1</v>
      </c>
      <c r="F2047"/>
      <c r="G2047"/>
      <c r="H2047"/>
      <c r="I2047"/>
      <c r="J2047" s="17">
        <f t="shared" si="31"/>
        <v>7.4</v>
      </c>
      <c r="K2047" s="167"/>
      <c r="L2047" s="161"/>
      <c r="M2047"/>
      <c r="N2047"/>
      <c r="O2047"/>
    </row>
    <row r="2048" spans="1:15" ht="15" customHeight="1">
      <c r="A2048" s="21">
        <v>47185</v>
      </c>
      <c r="B2048" s="166"/>
      <c r="C2048" t="s">
        <v>68</v>
      </c>
      <c r="D2048">
        <v>1</v>
      </c>
      <c r="E2048">
        <v>1</v>
      </c>
      <c r="F2048"/>
      <c r="G2048"/>
      <c r="H2048"/>
      <c r="I2048"/>
      <c r="J2048" s="17">
        <f t="shared" si="31"/>
        <v>7.4</v>
      </c>
      <c r="K2048" s="167"/>
      <c r="L2048" s="161"/>
      <c r="M2048"/>
      <c r="N2048"/>
      <c r="O2048"/>
    </row>
    <row r="2049" spans="1:15" ht="15" customHeight="1">
      <c r="A2049" s="21">
        <v>47186</v>
      </c>
      <c r="B2049" s="166"/>
      <c r="C2049" t="s">
        <v>69</v>
      </c>
      <c r="D2049">
        <v>1</v>
      </c>
      <c r="E2049">
        <v>1</v>
      </c>
      <c r="F2049"/>
      <c r="G2049"/>
      <c r="H2049"/>
      <c r="I2049"/>
      <c r="J2049" s="17">
        <f t="shared" si="31"/>
        <v>7.4</v>
      </c>
      <c r="K2049" s="167"/>
      <c r="L2049" s="161"/>
      <c r="M2049"/>
      <c r="N2049"/>
      <c r="O2049"/>
    </row>
    <row r="2050" spans="1:15" ht="15" customHeight="1">
      <c r="A2050" s="21">
        <v>47187</v>
      </c>
      <c r="B2050" s="166"/>
      <c r="C2050" s="14" t="s">
        <v>70</v>
      </c>
      <c r="D2050"/>
      <c r="E2050"/>
      <c r="F2050"/>
      <c r="G2050"/>
      <c r="H2050">
        <v>1</v>
      </c>
      <c r="I2050"/>
      <c r="J2050" s="17" t="str">
        <f t="shared" ref="J2050:J2113" si="32">IF(D2050=1,7.4,"")</f>
        <v/>
      </c>
      <c r="K2050" s="167"/>
      <c r="L2050" s="161"/>
      <c r="M2050"/>
      <c r="N2050"/>
      <c r="O2050"/>
    </row>
    <row r="2051" spans="1:15" ht="15" customHeight="1">
      <c r="A2051" s="21">
        <v>47188</v>
      </c>
      <c r="B2051" s="166"/>
      <c r="C2051" s="14" t="s">
        <v>71</v>
      </c>
      <c r="D2051"/>
      <c r="E2051"/>
      <c r="F2051"/>
      <c r="G2051"/>
      <c r="H2051">
        <v>1</v>
      </c>
      <c r="I2051"/>
      <c r="J2051" s="17" t="str">
        <f t="shared" si="32"/>
        <v/>
      </c>
      <c r="K2051" s="167"/>
      <c r="L2051" s="161"/>
      <c r="M2051"/>
      <c r="N2051"/>
      <c r="O2051"/>
    </row>
    <row r="2052" spans="1:15" ht="15" customHeight="1">
      <c r="A2052" s="21">
        <v>47189</v>
      </c>
      <c r="B2052" s="166">
        <v>11</v>
      </c>
      <c r="C2052" t="s">
        <v>72</v>
      </c>
      <c r="D2052">
        <v>1</v>
      </c>
      <c r="E2052">
        <v>1</v>
      </c>
      <c r="F2052"/>
      <c r="G2052"/>
      <c r="H2052"/>
      <c r="I2052"/>
      <c r="J2052" s="17">
        <f t="shared" si="32"/>
        <v>7.4</v>
      </c>
      <c r="K2052" s="167"/>
      <c r="L2052" s="161"/>
      <c r="M2052"/>
      <c r="N2052"/>
      <c r="O2052"/>
    </row>
    <row r="2053" spans="1:15" ht="15" customHeight="1">
      <c r="A2053" s="21">
        <v>47190</v>
      </c>
      <c r="B2053" s="166"/>
      <c r="C2053" t="s">
        <v>66</v>
      </c>
      <c r="D2053">
        <v>1</v>
      </c>
      <c r="E2053">
        <v>1</v>
      </c>
      <c r="F2053"/>
      <c r="G2053"/>
      <c r="H2053"/>
      <c r="I2053"/>
      <c r="J2053" s="17">
        <f t="shared" si="32"/>
        <v>7.4</v>
      </c>
      <c r="K2053" s="167"/>
      <c r="L2053" s="161"/>
      <c r="M2053"/>
      <c r="N2053"/>
      <c r="O2053"/>
    </row>
    <row r="2054" spans="1:15" ht="15" customHeight="1">
      <c r="A2054" s="21">
        <v>47191</v>
      </c>
      <c r="B2054" s="166"/>
      <c r="C2054" t="s">
        <v>67</v>
      </c>
      <c r="D2054">
        <v>1</v>
      </c>
      <c r="E2054">
        <v>1</v>
      </c>
      <c r="F2054"/>
      <c r="G2054"/>
      <c r="H2054"/>
      <c r="I2054"/>
      <c r="J2054" s="17">
        <f t="shared" si="32"/>
        <v>7.4</v>
      </c>
      <c r="K2054" s="167"/>
      <c r="L2054" s="161"/>
      <c r="M2054"/>
      <c r="N2054"/>
      <c r="O2054"/>
    </row>
    <row r="2055" spans="1:15" ht="15" customHeight="1">
      <c r="A2055" s="21">
        <v>47192</v>
      </c>
      <c r="B2055" s="166"/>
      <c r="C2055" t="s">
        <v>68</v>
      </c>
      <c r="D2055">
        <v>1</v>
      </c>
      <c r="E2055">
        <v>1</v>
      </c>
      <c r="F2055"/>
      <c r="G2055"/>
      <c r="H2055"/>
      <c r="I2055"/>
      <c r="J2055" s="17">
        <f t="shared" si="32"/>
        <v>7.4</v>
      </c>
      <c r="K2055" s="167"/>
      <c r="L2055" s="161"/>
      <c r="M2055"/>
      <c r="N2055"/>
      <c r="O2055"/>
    </row>
    <row r="2056" spans="1:15" ht="15" customHeight="1">
      <c r="A2056" s="21">
        <v>47193</v>
      </c>
      <c r="B2056" s="166"/>
      <c r="C2056" t="s">
        <v>69</v>
      </c>
      <c r="D2056">
        <v>1</v>
      </c>
      <c r="E2056">
        <v>1</v>
      </c>
      <c r="F2056"/>
      <c r="G2056"/>
      <c r="H2056"/>
      <c r="I2056"/>
      <c r="J2056" s="17">
        <f t="shared" si="32"/>
        <v>7.4</v>
      </c>
      <c r="K2056" s="167"/>
      <c r="L2056" s="161"/>
      <c r="M2056"/>
      <c r="N2056"/>
      <c r="O2056"/>
    </row>
    <row r="2057" spans="1:15" ht="15" customHeight="1">
      <c r="A2057" s="21">
        <v>47194</v>
      </c>
      <c r="B2057" s="166"/>
      <c r="C2057" s="14" t="s">
        <v>70</v>
      </c>
      <c r="D2057"/>
      <c r="E2057"/>
      <c r="F2057"/>
      <c r="G2057"/>
      <c r="H2057">
        <v>1</v>
      </c>
      <c r="I2057"/>
      <c r="J2057" s="17" t="str">
        <f t="shared" si="32"/>
        <v/>
      </c>
      <c r="K2057" s="167"/>
      <c r="L2057" s="161"/>
      <c r="M2057"/>
      <c r="N2057"/>
      <c r="O2057"/>
    </row>
    <row r="2058" spans="1:15" ht="15" customHeight="1">
      <c r="A2058" s="21">
        <v>47195</v>
      </c>
      <c r="B2058" s="166"/>
      <c r="C2058" s="14" t="s">
        <v>71</v>
      </c>
      <c r="D2058"/>
      <c r="E2058"/>
      <c r="F2058"/>
      <c r="G2058"/>
      <c r="H2058">
        <v>1</v>
      </c>
      <c r="I2058"/>
      <c r="J2058" s="17" t="str">
        <f t="shared" si="32"/>
        <v/>
      </c>
      <c r="K2058" s="167"/>
      <c r="L2058" s="161"/>
      <c r="M2058"/>
      <c r="N2058"/>
      <c r="O2058"/>
    </row>
    <row r="2059" spans="1:15" ht="15" customHeight="1">
      <c r="A2059" s="21">
        <v>47196</v>
      </c>
      <c r="B2059" s="166">
        <v>12</v>
      </c>
      <c r="C2059" t="s">
        <v>72</v>
      </c>
      <c r="D2059">
        <v>1</v>
      </c>
      <c r="E2059">
        <v>1</v>
      </c>
      <c r="F2059"/>
      <c r="G2059"/>
      <c r="H2059"/>
      <c r="I2059"/>
      <c r="J2059" s="17">
        <f t="shared" si="32"/>
        <v>7.4</v>
      </c>
      <c r="K2059" s="167"/>
      <c r="L2059" s="161"/>
      <c r="M2059"/>
      <c r="N2059"/>
      <c r="O2059"/>
    </row>
    <row r="2060" spans="1:15" ht="15" customHeight="1">
      <c r="A2060" s="21">
        <v>47197</v>
      </c>
      <c r="B2060" s="166"/>
      <c r="C2060" t="s">
        <v>66</v>
      </c>
      <c r="D2060">
        <v>1</v>
      </c>
      <c r="E2060">
        <v>1</v>
      </c>
      <c r="F2060"/>
      <c r="G2060"/>
      <c r="H2060"/>
      <c r="I2060"/>
      <c r="J2060" s="17">
        <f t="shared" si="32"/>
        <v>7.4</v>
      </c>
      <c r="K2060" s="167"/>
      <c r="L2060" s="161"/>
      <c r="M2060"/>
      <c r="N2060"/>
      <c r="O2060"/>
    </row>
    <row r="2061" spans="1:15" ht="15" customHeight="1">
      <c r="A2061" s="21">
        <v>47198</v>
      </c>
      <c r="B2061" s="166"/>
      <c r="C2061" t="s">
        <v>67</v>
      </c>
      <c r="D2061">
        <v>1</v>
      </c>
      <c r="E2061">
        <v>1</v>
      </c>
      <c r="F2061"/>
      <c r="G2061"/>
      <c r="H2061"/>
      <c r="I2061"/>
      <c r="J2061" s="17">
        <f t="shared" si="32"/>
        <v>7.4</v>
      </c>
      <c r="K2061" s="167"/>
      <c r="L2061" s="161"/>
      <c r="M2061"/>
      <c r="N2061"/>
      <c r="O2061"/>
    </row>
    <row r="2062" spans="1:15" ht="15" customHeight="1">
      <c r="A2062" s="21">
        <v>47199</v>
      </c>
      <c r="B2062" s="166"/>
      <c r="C2062" t="s">
        <v>68</v>
      </c>
      <c r="D2062">
        <v>1</v>
      </c>
      <c r="E2062">
        <v>1</v>
      </c>
      <c r="F2062"/>
      <c r="G2062"/>
      <c r="H2062"/>
      <c r="I2062"/>
      <c r="J2062" s="17">
        <f t="shared" si="32"/>
        <v>7.4</v>
      </c>
      <c r="K2062" s="167"/>
      <c r="L2062" s="161"/>
      <c r="M2062"/>
      <c r="N2062"/>
      <c r="O2062"/>
    </row>
    <row r="2063" spans="1:15" ht="15" customHeight="1">
      <c r="A2063" s="21">
        <v>47200</v>
      </c>
      <c r="B2063" s="166"/>
      <c r="C2063" t="s">
        <v>69</v>
      </c>
      <c r="D2063">
        <v>1</v>
      </c>
      <c r="E2063">
        <v>1</v>
      </c>
      <c r="F2063"/>
      <c r="G2063"/>
      <c r="H2063"/>
      <c r="I2063"/>
      <c r="J2063" s="17">
        <f t="shared" si="32"/>
        <v>7.4</v>
      </c>
      <c r="K2063" s="167"/>
      <c r="L2063" s="161"/>
      <c r="M2063"/>
      <c r="N2063"/>
      <c r="O2063"/>
    </row>
    <row r="2064" spans="1:15" ht="15" customHeight="1">
      <c r="A2064" s="21">
        <v>47201</v>
      </c>
      <c r="B2064" s="166"/>
      <c r="C2064" s="14" t="s">
        <v>70</v>
      </c>
      <c r="D2064"/>
      <c r="E2064"/>
      <c r="F2064"/>
      <c r="G2064"/>
      <c r="H2064">
        <v>1</v>
      </c>
      <c r="I2064"/>
      <c r="J2064" s="17" t="str">
        <f t="shared" si="32"/>
        <v/>
      </c>
      <c r="K2064" s="167"/>
      <c r="L2064" s="161"/>
      <c r="M2064"/>
      <c r="N2064"/>
      <c r="O2064"/>
    </row>
    <row r="2065" spans="1:15" ht="15" customHeight="1">
      <c r="A2065" s="21">
        <v>47202</v>
      </c>
      <c r="B2065" s="166"/>
      <c r="C2065" s="14" t="s">
        <v>71</v>
      </c>
      <c r="D2065"/>
      <c r="E2065"/>
      <c r="F2065"/>
      <c r="G2065"/>
      <c r="H2065">
        <v>1</v>
      </c>
      <c r="I2065"/>
      <c r="J2065" s="17" t="str">
        <f t="shared" si="32"/>
        <v/>
      </c>
      <c r="K2065" s="167"/>
      <c r="L2065" s="161"/>
      <c r="M2065"/>
      <c r="N2065"/>
      <c r="O2065"/>
    </row>
    <row r="2066" spans="1:15" ht="15" customHeight="1">
      <c r="A2066" s="21">
        <v>47203</v>
      </c>
      <c r="B2066" s="166">
        <v>13</v>
      </c>
      <c r="C2066" t="s">
        <v>72</v>
      </c>
      <c r="D2066">
        <v>1</v>
      </c>
      <c r="E2066"/>
      <c r="F2066"/>
      <c r="G2066"/>
      <c r="H2066"/>
      <c r="I2066"/>
      <c r="J2066" s="17">
        <f t="shared" si="32"/>
        <v>7.4</v>
      </c>
      <c r="K2066" s="167"/>
      <c r="L2066" s="161"/>
      <c r="M2066"/>
      <c r="N2066"/>
      <c r="O2066"/>
    </row>
    <row r="2067" spans="1:15" ht="15" customHeight="1">
      <c r="A2067" s="21">
        <v>47204</v>
      </c>
      <c r="B2067" s="166"/>
      <c r="C2067" t="s">
        <v>66</v>
      </c>
      <c r="D2067">
        <v>1</v>
      </c>
      <c r="E2067"/>
      <c r="F2067"/>
      <c r="G2067"/>
      <c r="H2067"/>
      <c r="I2067"/>
      <c r="J2067" s="17">
        <f t="shared" si="32"/>
        <v>7.4</v>
      </c>
      <c r="K2067" s="167"/>
      <c r="L2067" s="161"/>
      <c r="M2067"/>
      <c r="N2067"/>
      <c r="O2067"/>
    </row>
    <row r="2068" spans="1:15" ht="15" customHeight="1">
      <c r="A2068" s="21">
        <v>47205</v>
      </c>
      <c r="B2068" s="166"/>
      <c r="C2068" t="s">
        <v>67</v>
      </c>
      <c r="D2068">
        <v>1</v>
      </c>
      <c r="E2068"/>
      <c r="F2068"/>
      <c r="G2068"/>
      <c r="H2068"/>
      <c r="I2068"/>
      <c r="J2068" s="17">
        <f t="shared" si="32"/>
        <v>7.4</v>
      </c>
      <c r="K2068" s="167"/>
      <c r="L2068" s="161"/>
      <c r="M2068"/>
      <c r="N2068"/>
      <c r="O2068"/>
    </row>
    <row r="2069" spans="1:15" ht="15" customHeight="1">
      <c r="A2069" s="21">
        <v>47206</v>
      </c>
      <c r="B2069" s="166"/>
      <c r="C2069" t="s">
        <v>68</v>
      </c>
      <c r="D2069"/>
      <c r="E2069"/>
      <c r="F2069"/>
      <c r="G2069">
        <v>1</v>
      </c>
      <c r="H2069"/>
      <c r="I2069"/>
      <c r="J2069" s="17" t="str">
        <f t="shared" si="32"/>
        <v/>
      </c>
      <c r="K2069" s="167"/>
      <c r="L2069" s="161"/>
      <c r="M2069"/>
      <c r="N2069"/>
      <c r="O2069"/>
    </row>
    <row r="2070" spans="1:15" ht="15" customHeight="1">
      <c r="A2070" s="21">
        <v>47207</v>
      </c>
      <c r="B2070" s="166"/>
      <c r="C2070" t="s">
        <v>69</v>
      </c>
      <c r="D2070"/>
      <c r="E2070"/>
      <c r="F2070"/>
      <c r="G2070">
        <v>1</v>
      </c>
      <c r="H2070"/>
      <c r="I2070"/>
      <c r="J2070" s="17" t="str">
        <f t="shared" si="32"/>
        <v/>
      </c>
      <c r="K2070" s="167"/>
      <c r="L2070" s="161"/>
      <c r="M2070"/>
      <c r="N2070"/>
      <c r="O2070"/>
    </row>
    <row r="2071" spans="1:15" ht="15" customHeight="1">
      <c r="A2071" s="21">
        <v>47208</v>
      </c>
      <c r="B2071" s="166"/>
      <c r="C2071" s="14" t="s">
        <v>70</v>
      </c>
      <c r="D2071"/>
      <c r="E2071"/>
      <c r="F2071"/>
      <c r="G2071"/>
      <c r="H2071">
        <v>1</v>
      </c>
      <c r="I2071"/>
      <c r="J2071" s="17" t="str">
        <f t="shared" si="32"/>
        <v/>
      </c>
      <c r="K2071" s="167"/>
      <c r="L2071" s="161"/>
      <c r="M2071"/>
      <c r="N2071"/>
      <c r="O2071"/>
    </row>
    <row r="2072" spans="1:15" ht="15" customHeight="1">
      <c r="A2072" s="21">
        <v>47209</v>
      </c>
      <c r="B2072" s="166"/>
      <c r="C2072" s="14" t="s">
        <v>71</v>
      </c>
      <c r="D2072"/>
      <c r="E2072"/>
      <c r="F2072"/>
      <c r="G2072"/>
      <c r="H2072">
        <v>1</v>
      </c>
      <c r="I2072"/>
      <c r="J2072" s="17" t="str">
        <f t="shared" si="32"/>
        <v/>
      </c>
      <c r="K2072" s="167"/>
      <c r="L2072" s="161"/>
      <c r="M2072"/>
      <c r="N2072"/>
      <c r="O2072"/>
    </row>
    <row r="2073" spans="1:15" ht="15" customHeight="1">
      <c r="A2073" s="21">
        <v>47210</v>
      </c>
      <c r="B2073" s="166">
        <v>14</v>
      </c>
      <c r="C2073" t="s">
        <v>72</v>
      </c>
      <c r="D2073"/>
      <c r="E2073"/>
      <c r="F2073"/>
      <c r="G2073">
        <v>1</v>
      </c>
      <c r="H2073"/>
      <c r="I2073"/>
      <c r="J2073" s="17" t="str">
        <f t="shared" si="32"/>
        <v/>
      </c>
      <c r="K2073" s="167"/>
      <c r="L2073" s="161"/>
      <c r="M2073"/>
      <c r="N2073"/>
      <c r="O2073"/>
    </row>
    <row r="2074" spans="1:15" ht="15" customHeight="1">
      <c r="A2074" s="21">
        <v>47211</v>
      </c>
      <c r="B2074" s="166"/>
      <c r="C2074" t="s">
        <v>66</v>
      </c>
      <c r="D2074">
        <v>1</v>
      </c>
      <c r="E2074">
        <v>1</v>
      </c>
      <c r="F2074"/>
      <c r="G2074"/>
      <c r="H2074"/>
      <c r="I2074"/>
      <c r="J2074" s="17">
        <f t="shared" si="32"/>
        <v>7.4</v>
      </c>
      <c r="K2074" s="167"/>
      <c r="L2074" s="161"/>
      <c r="M2074"/>
      <c r="N2074"/>
      <c r="O2074"/>
    </row>
    <row r="2075" spans="1:15" ht="15" customHeight="1">
      <c r="A2075" s="21">
        <v>47212</v>
      </c>
      <c r="B2075" s="166"/>
      <c r="C2075" t="s">
        <v>67</v>
      </c>
      <c r="D2075">
        <v>1</v>
      </c>
      <c r="E2075">
        <v>1</v>
      </c>
      <c r="F2075"/>
      <c r="G2075"/>
      <c r="H2075"/>
      <c r="I2075"/>
      <c r="J2075" s="17">
        <f t="shared" si="32"/>
        <v>7.4</v>
      </c>
      <c r="K2075" s="167"/>
      <c r="L2075" s="161"/>
      <c r="M2075"/>
      <c r="N2075"/>
      <c r="O2075"/>
    </row>
    <row r="2076" spans="1:15" ht="15" customHeight="1">
      <c r="A2076" s="21">
        <v>47213</v>
      </c>
      <c r="B2076" s="166"/>
      <c r="C2076" t="s">
        <v>68</v>
      </c>
      <c r="D2076">
        <v>1</v>
      </c>
      <c r="E2076">
        <v>1</v>
      </c>
      <c r="F2076"/>
      <c r="G2076"/>
      <c r="H2076"/>
      <c r="I2076"/>
      <c r="J2076" s="17">
        <f t="shared" si="32"/>
        <v>7.4</v>
      </c>
      <c r="K2076" s="167"/>
      <c r="L2076" s="161"/>
      <c r="M2076"/>
      <c r="N2076"/>
      <c r="O2076"/>
    </row>
    <row r="2077" spans="1:15" ht="15" customHeight="1">
      <c r="A2077" s="21">
        <v>47214</v>
      </c>
      <c r="B2077" s="166"/>
      <c r="C2077" t="s">
        <v>69</v>
      </c>
      <c r="D2077">
        <v>1</v>
      </c>
      <c r="E2077">
        <v>1</v>
      </c>
      <c r="F2077"/>
      <c r="G2077"/>
      <c r="H2077"/>
      <c r="I2077"/>
      <c r="J2077" s="17">
        <f t="shared" si="32"/>
        <v>7.4</v>
      </c>
      <c r="K2077" s="167"/>
      <c r="L2077" s="161"/>
      <c r="M2077"/>
      <c r="N2077"/>
      <c r="O2077"/>
    </row>
    <row r="2078" spans="1:15" ht="15" customHeight="1">
      <c r="A2078" s="21">
        <v>47215</v>
      </c>
      <c r="B2078" s="166"/>
      <c r="C2078" s="14" t="s">
        <v>70</v>
      </c>
      <c r="D2078"/>
      <c r="E2078"/>
      <c r="F2078"/>
      <c r="G2078"/>
      <c r="H2078">
        <v>1</v>
      </c>
      <c r="I2078"/>
      <c r="J2078" s="17" t="str">
        <f t="shared" si="32"/>
        <v/>
      </c>
      <c r="K2078" s="167"/>
      <c r="L2078" s="161"/>
      <c r="M2078"/>
      <c r="N2078"/>
      <c r="O2078"/>
    </row>
    <row r="2079" spans="1:15" ht="15" customHeight="1">
      <c r="A2079" s="21">
        <v>47216</v>
      </c>
      <c r="B2079" s="166"/>
      <c r="C2079" s="14" t="s">
        <v>71</v>
      </c>
      <c r="D2079"/>
      <c r="E2079"/>
      <c r="F2079"/>
      <c r="G2079"/>
      <c r="H2079">
        <v>1</v>
      </c>
      <c r="I2079"/>
      <c r="J2079" s="17" t="str">
        <f t="shared" si="32"/>
        <v/>
      </c>
      <c r="K2079" s="167"/>
      <c r="L2079" s="161"/>
      <c r="M2079"/>
      <c r="N2079"/>
      <c r="O2079"/>
    </row>
    <row r="2080" spans="1:15" ht="15" customHeight="1">
      <c r="A2080" s="21">
        <v>47217</v>
      </c>
      <c r="B2080" s="166">
        <v>15</v>
      </c>
      <c r="C2080" t="s">
        <v>72</v>
      </c>
      <c r="D2080">
        <v>1</v>
      </c>
      <c r="E2080">
        <v>1</v>
      </c>
      <c r="F2080"/>
      <c r="G2080"/>
      <c r="H2080"/>
      <c r="I2080"/>
      <c r="J2080" s="17">
        <f t="shared" si="32"/>
        <v>7.4</v>
      </c>
      <c r="K2080" s="167"/>
      <c r="L2080" s="161"/>
      <c r="M2080"/>
      <c r="N2080"/>
      <c r="O2080"/>
    </row>
    <row r="2081" spans="1:15" ht="15" customHeight="1">
      <c r="A2081" s="21">
        <v>47218</v>
      </c>
      <c r="B2081" s="166"/>
      <c r="C2081" t="s">
        <v>66</v>
      </c>
      <c r="D2081">
        <v>1</v>
      </c>
      <c r="E2081">
        <v>1</v>
      </c>
      <c r="F2081"/>
      <c r="G2081"/>
      <c r="H2081"/>
      <c r="I2081"/>
      <c r="J2081" s="17">
        <f t="shared" si="32"/>
        <v>7.4</v>
      </c>
      <c r="K2081" s="167"/>
      <c r="L2081" s="161"/>
      <c r="M2081"/>
      <c r="N2081"/>
      <c r="O2081"/>
    </row>
    <row r="2082" spans="1:15" ht="15" customHeight="1">
      <c r="A2082" s="21">
        <v>47219</v>
      </c>
      <c r="B2082" s="166"/>
      <c r="C2082" t="s">
        <v>67</v>
      </c>
      <c r="D2082">
        <v>1</v>
      </c>
      <c r="E2082">
        <v>1</v>
      </c>
      <c r="F2082"/>
      <c r="G2082"/>
      <c r="H2082"/>
      <c r="I2082"/>
      <c r="J2082" s="17">
        <f t="shared" si="32"/>
        <v>7.4</v>
      </c>
      <c r="K2082" s="167"/>
      <c r="L2082" s="161"/>
      <c r="M2082"/>
      <c r="N2082"/>
      <c r="O2082"/>
    </row>
    <row r="2083" spans="1:15" ht="15" customHeight="1">
      <c r="A2083" s="21">
        <v>47220</v>
      </c>
      <c r="B2083" s="166"/>
      <c r="C2083" t="s">
        <v>68</v>
      </c>
      <c r="D2083">
        <v>1</v>
      </c>
      <c r="E2083">
        <v>1</v>
      </c>
      <c r="F2083"/>
      <c r="G2083"/>
      <c r="H2083"/>
      <c r="I2083"/>
      <c r="J2083" s="17">
        <f t="shared" si="32"/>
        <v>7.4</v>
      </c>
      <c r="K2083" s="167"/>
      <c r="L2083" s="161"/>
      <c r="M2083"/>
      <c r="N2083"/>
      <c r="O2083"/>
    </row>
    <row r="2084" spans="1:15" ht="15" customHeight="1">
      <c r="A2084" s="21">
        <v>47221</v>
      </c>
      <c r="B2084" s="166"/>
      <c r="C2084" t="s">
        <v>69</v>
      </c>
      <c r="D2084">
        <v>1</v>
      </c>
      <c r="E2084">
        <v>1</v>
      </c>
      <c r="F2084"/>
      <c r="G2084"/>
      <c r="H2084"/>
      <c r="I2084"/>
      <c r="J2084" s="17">
        <f t="shared" si="32"/>
        <v>7.4</v>
      </c>
      <c r="K2084" s="167"/>
      <c r="L2084" s="161"/>
      <c r="M2084"/>
      <c r="N2084"/>
      <c r="O2084"/>
    </row>
    <row r="2085" spans="1:15" ht="15" customHeight="1">
      <c r="A2085" s="21">
        <v>47222</v>
      </c>
      <c r="B2085" s="166"/>
      <c r="C2085" s="14" t="s">
        <v>70</v>
      </c>
      <c r="D2085"/>
      <c r="E2085"/>
      <c r="F2085"/>
      <c r="G2085"/>
      <c r="H2085">
        <v>1</v>
      </c>
      <c r="I2085"/>
      <c r="J2085" s="17" t="str">
        <f t="shared" si="32"/>
        <v/>
      </c>
      <c r="K2085" s="167"/>
      <c r="L2085" s="161"/>
      <c r="M2085"/>
      <c r="N2085"/>
      <c r="O2085"/>
    </row>
    <row r="2086" spans="1:15" ht="15" customHeight="1">
      <c r="A2086" s="21">
        <v>47223</v>
      </c>
      <c r="B2086" s="166"/>
      <c r="C2086" s="14" t="s">
        <v>71</v>
      </c>
      <c r="D2086"/>
      <c r="E2086"/>
      <c r="F2086"/>
      <c r="G2086"/>
      <c r="H2086">
        <v>1</v>
      </c>
      <c r="I2086"/>
      <c r="J2086" s="17" t="str">
        <f t="shared" si="32"/>
        <v/>
      </c>
      <c r="K2086" s="167"/>
      <c r="L2086" s="161"/>
      <c r="M2086"/>
      <c r="N2086"/>
      <c r="O2086"/>
    </row>
    <row r="2087" spans="1:15" ht="15" customHeight="1">
      <c r="A2087" s="21">
        <v>47224</v>
      </c>
      <c r="B2087" s="166">
        <v>16</v>
      </c>
      <c r="C2087" t="s">
        <v>72</v>
      </c>
      <c r="D2087">
        <v>1</v>
      </c>
      <c r="E2087">
        <v>1</v>
      </c>
      <c r="F2087"/>
      <c r="G2087"/>
      <c r="H2087"/>
      <c r="I2087"/>
      <c r="J2087" s="17">
        <f t="shared" si="32"/>
        <v>7.4</v>
      </c>
      <c r="K2087" s="167"/>
      <c r="L2087" s="161"/>
      <c r="M2087"/>
      <c r="N2087"/>
      <c r="O2087"/>
    </row>
    <row r="2088" spans="1:15" ht="15" customHeight="1">
      <c r="A2088" s="21">
        <v>47225</v>
      </c>
      <c r="B2088" s="166"/>
      <c r="C2088" t="s">
        <v>66</v>
      </c>
      <c r="D2088">
        <v>1</v>
      </c>
      <c r="E2088">
        <v>1</v>
      </c>
      <c r="F2088"/>
      <c r="G2088"/>
      <c r="H2088"/>
      <c r="I2088"/>
      <c r="J2088" s="17">
        <f t="shared" si="32"/>
        <v>7.4</v>
      </c>
      <c r="K2088" s="167"/>
      <c r="L2088" s="161"/>
      <c r="M2088"/>
      <c r="N2088"/>
      <c r="O2088"/>
    </row>
    <row r="2089" spans="1:15" ht="15" customHeight="1">
      <c r="A2089" s="21">
        <v>47226</v>
      </c>
      <c r="B2089" s="166"/>
      <c r="C2089" t="s">
        <v>67</v>
      </c>
      <c r="D2089">
        <v>1</v>
      </c>
      <c r="E2089">
        <v>1</v>
      </c>
      <c r="F2089"/>
      <c r="G2089"/>
      <c r="H2089"/>
      <c r="I2089"/>
      <c r="J2089" s="17">
        <f t="shared" si="32"/>
        <v>7.4</v>
      </c>
      <c r="K2089" s="167"/>
      <c r="L2089" s="161"/>
      <c r="M2089"/>
      <c r="N2089"/>
      <c r="O2089"/>
    </row>
    <row r="2090" spans="1:15" ht="15" customHeight="1">
      <c r="A2090" s="21">
        <v>47227</v>
      </c>
      <c r="B2090" s="166"/>
      <c r="C2090" t="s">
        <v>68</v>
      </c>
      <c r="D2090">
        <v>1</v>
      </c>
      <c r="E2090">
        <v>1</v>
      </c>
      <c r="F2090"/>
      <c r="G2090"/>
      <c r="H2090"/>
      <c r="I2090"/>
      <c r="J2090" s="17">
        <f t="shared" si="32"/>
        <v>7.4</v>
      </c>
      <c r="K2090" s="167"/>
      <c r="L2090" s="161"/>
      <c r="M2090"/>
      <c r="N2090"/>
      <c r="O2090"/>
    </row>
    <row r="2091" spans="1:15" ht="15" customHeight="1">
      <c r="A2091" s="21">
        <v>47228</v>
      </c>
      <c r="B2091" s="166"/>
      <c r="C2091" t="s">
        <v>69</v>
      </c>
      <c r="D2091">
        <v>1</v>
      </c>
      <c r="E2091">
        <v>1</v>
      </c>
      <c r="F2091"/>
      <c r="G2091"/>
      <c r="H2091"/>
      <c r="I2091"/>
      <c r="J2091" s="17">
        <f t="shared" si="32"/>
        <v>7.4</v>
      </c>
      <c r="K2091" s="167"/>
      <c r="L2091" s="161"/>
      <c r="M2091"/>
      <c r="N2091"/>
      <c r="O2091"/>
    </row>
    <row r="2092" spans="1:15" ht="15" customHeight="1">
      <c r="A2092" s="21">
        <v>47229</v>
      </c>
      <c r="B2092" s="166"/>
      <c r="C2092" s="14" t="s">
        <v>70</v>
      </c>
      <c r="D2092"/>
      <c r="E2092"/>
      <c r="F2092"/>
      <c r="G2092"/>
      <c r="H2092">
        <v>1</v>
      </c>
      <c r="I2092"/>
      <c r="J2092" s="17" t="str">
        <f t="shared" si="32"/>
        <v/>
      </c>
      <c r="K2092" s="167"/>
      <c r="L2092" s="161"/>
      <c r="M2092"/>
      <c r="N2092"/>
      <c r="O2092"/>
    </row>
    <row r="2093" spans="1:15" ht="15" customHeight="1">
      <c r="A2093" s="21">
        <v>47230</v>
      </c>
      <c r="B2093" s="166"/>
      <c r="C2093" s="14" t="s">
        <v>71</v>
      </c>
      <c r="D2093"/>
      <c r="E2093"/>
      <c r="F2093"/>
      <c r="G2093"/>
      <c r="H2093">
        <v>1</v>
      </c>
      <c r="I2093"/>
      <c r="J2093" s="17" t="str">
        <f t="shared" si="32"/>
        <v/>
      </c>
      <c r="K2093" s="167"/>
      <c r="L2093" s="161"/>
      <c r="M2093"/>
      <c r="N2093"/>
      <c r="O2093"/>
    </row>
    <row r="2094" spans="1:15" ht="15" customHeight="1">
      <c r="A2094" s="21">
        <v>47231</v>
      </c>
      <c r="B2094" s="166">
        <v>17</v>
      </c>
      <c r="C2094" t="s">
        <v>72</v>
      </c>
      <c r="D2094">
        <v>1</v>
      </c>
      <c r="E2094">
        <v>1</v>
      </c>
      <c r="F2094"/>
      <c r="G2094"/>
      <c r="H2094"/>
      <c r="I2094"/>
      <c r="J2094" s="17">
        <f t="shared" si="32"/>
        <v>7.4</v>
      </c>
      <c r="K2094" s="167"/>
      <c r="L2094" s="161"/>
      <c r="M2094"/>
      <c r="N2094"/>
      <c r="O2094"/>
    </row>
    <row r="2095" spans="1:15" ht="15" customHeight="1">
      <c r="A2095" s="21">
        <v>47232</v>
      </c>
      <c r="B2095" s="166"/>
      <c r="C2095" t="s">
        <v>66</v>
      </c>
      <c r="D2095">
        <v>1</v>
      </c>
      <c r="E2095">
        <v>1</v>
      </c>
      <c r="F2095"/>
      <c r="G2095"/>
      <c r="H2095"/>
      <c r="I2095"/>
      <c r="J2095" s="17">
        <f t="shared" si="32"/>
        <v>7.4</v>
      </c>
      <c r="K2095" s="167"/>
      <c r="L2095" s="161"/>
      <c r="M2095"/>
      <c r="N2095"/>
      <c r="O2095"/>
    </row>
    <row r="2096" spans="1:15" ht="15" customHeight="1">
      <c r="A2096" s="21">
        <v>47233</v>
      </c>
      <c r="B2096" s="166"/>
      <c r="C2096" t="s">
        <v>67</v>
      </c>
      <c r="D2096">
        <v>1</v>
      </c>
      <c r="E2096">
        <v>1</v>
      </c>
      <c r="F2096"/>
      <c r="G2096"/>
      <c r="H2096"/>
      <c r="I2096"/>
      <c r="J2096" s="17">
        <f t="shared" si="32"/>
        <v>7.4</v>
      </c>
      <c r="K2096" s="167"/>
      <c r="L2096" s="161"/>
      <c r="M2096"/>
      <c r="N2096"/>
      <c r="O2096"/>
    </row>
    <row r="2097" spans="1:15" ht="15" customHeight="1">
      <c r="A2097" s="21">
        <v>47234</v>
      </c>
      <c r="B2097" s="166"/>
      <c r="C2097" t="s">
        <v>68</v>
      </c>
      <c r="D2097">
        <v>1</v>
      </c>
      <c r="E2097">
        <v>1</v>
      </c>
      <c r="F2097"/>
      <c r="G2097"/>
      <c r="H2097"/>
      <c r="I2097"/>
      <c r="J2097" s="17">
        <f t="shared" si="32"/>
        <v>7.4</v>
      </c>
      <c r="K2097" s="167"/>
      <c r="L2097" s="161"/>
      <c r="M2097"/>
      <c r="N2097"/>
      <c r="O2097"/>
    </row>
    <row r="2098" spans="1:15" ht="15" customHeight="1">
      <c r="A2098" s="21">
        <v>47235</v>
      </c>
      <c r="B2098" s="166"/>
      <c r="C2098" t="s">
        <v>69</v>
      </c>
      <c r="D2098">
        <v>1</v>
      </c>
      <c r="E2098">
        <v>1</v>
      </c>
      <c r="F2098"/>
      <c r="G2098"/>
      <c r="H2098"/>
      <c r="I2098"/>
      <c r="J2098" s="17">
        <f t="shared" si="32"/>
        <v>7.4</v>
      </c>
      <c r="K2098" s="167"/>
      <c r="L2098" s="161"/>
      <c r="M2098"/>
      <c r="N2098"/>
      <c r="O2098"/>
    </row>
    <row r="2099" spans="1:15" ht="15" customHeight="1">
      <c r="A2099" s="21">
        <v>47236</v>
      </c>
      <c r="B2099" s="166"/>
      <c r="C2099" s="14" t="s">
        <v>70</v>
      </c>
      <c r="D2099"/>
      <c r="E2099"/>
      <c r="F2099"/>
      <c r="G2099"/>
      <c r="H2099">
        <v>1</v>
      </c>
      <c r="I2099"/>
      <c r="J2099" s="17" t="str">
        <f t="shared" si="32"/>
        <v/>
      </c>
      <c r="K2099" s="167"/>
      <c r="L2099" s="161"/>
      <c r="M2099"/>
      <c r="N2099"/>
      <c r="O2099"/>
    </row>
    <row r="2100" spans="1:15" ht="15" customHeight="1">
      <c r="A2100" s="21">
        <v>47237</v>
      </c>
      <c r="B2100" s="166"/>
      <c r="C2100" s="14" t="s">
        <v>71</v>
      </c>
      <c r="D2100"/>
      <c r="E2100"/>
      <c r="F2100"/>
      <c r="G2100"/>
      <c r="H2100">
        <v>1</v>
      </c>
      <c r="I2100"/>
      <c r="J2100" s="17" t="str">
        <f t="shared" si="32"/>
        <v/>
      </c>
      <c r="K2100" s="167"/>
      <c r="L2100" s="161"/>
      <c r="M2100"/>
      <c r="N2100"/>
      <c r="O2100"/>
    </row>
    <row r="2101" spans="1:15" ht="15" customHeight="1">
      <c r="A2101" s="21">
        <v>47238</v>
      </c>
      <c r="B2101" s="166">
        <v>18</v>
      </c>
      <c r="C2101" t="s">
        <v>72</v>
      </c>
      <c r="D2101">
        <v>1</v>
      </c>
      <c r="E2101">
        <v>1</v>
      </c>
      <c r="F2101"/>
      <c r="G2101"/>
      <c r="H2101"/>
      <c r="I2101"/>
      <c r="J2101" s="17">
        <f t="shared" si="32"/>
        <v>7.4</v>
      </c>
      <c r="K2101" s="167"/>
      <c r="L2101" s="161"/>
      <c r="M2101"/>
      <c r="N2101"/>
      <c r="O2101"/>
    </row>
    <row r="2102" spans="1:15" ht="15" customHeight="1">
      <c r="A2102" s="21">
        <v>47239</v>
      </c>
      <c r="B2102" s="166"/>
      <c r="C2102" t="s">
        <v>66</v>
      </c>
      <c r="D2102">
        <v>1</v>
      </c>
      <c r="E2102">
        <v>1</v>
      </c>
      <c r="F2102"/>
      <c r="G2102"/>
      <c r="H2102"/>
      <c r="I2102"/>
      <c r="J2102" s="17">
        <f t="shared" si="32"/>
        <v>7.4</v>
      </c>
      <c r="K2102" s="167"/>
      <c r="L2102" s="161"/>
      <c r="M2102"/>
      <c r="N2102"/>
      <c r="O2102"/>
    </row>
    <row r="2103" spans="1:15" ht="15" customHeight="1">
      <c r="A2103" s="21">
        <v>47240</v>
      </c>
      <c r="B2103" s="166"/>
      <c r="C2103" t="s">
        <v>67</v>
      </c>
      <c r="D2103">
        <v>1</v>
      </c>
      <c r="E2103">
        <v>1</v>
      </c>
      <c r="F2103"/>
      <c r="G2103"/>
      <c r="H2103"/>
      <c r="I2103"/>
      <c r="J2103" s="17">
        <f t="shared" si="32"/>
        <v>7.4</v>
      </c>
      <c r="K2103" s="167"/>
      <c r="L2103" s="161"/>
      <c r="M2103"/>
      <c r="N2103"/>
      <c r="O2103"/>
    </row>
    <row r="2104" spans="1:15" ht="15" customHeight="1">
      <c r="A2104" s="21">
        <v>47241</v>
      </c>
      <c r="B2104" s="166"/>
      <c r="C2104" t="s">
        <v>68</v>
      </c>
      <c r="D2104">
        <v>1</v>
      </c>
      <c r="E2104">
        <v>1</v>
      </c>
      <c r="F2104"/>
      <c r="G2104"/>
      <c r="H2104"/>
      <c r="I2104"/>
      <c r="J2104" s="17">
        <f t="shared" si="32"/>
        <v>7.4</v>
      </c>
      <c r="K2104" s="167"/>
      <c r="L2104" s="161"/>
      <c r="M2104"/>
      <c r="N2104"/>
      <c r="O2104"/>
    </row>
    <row r="2105" spans="1:15" ht="15" customHeight="1">
      <c r="A2105" s="21">
        <v>47242</v>
      </c>
      <c r="B2105" s="166"/>
      <c r="C2105" t="s">
        <v>69</v>
      </c>
      <c r="D2105">
        <v>1</v>
      </c>
      <c r="E2105">
        <v>1</v>
      </c>
      <c r="F2105"/>
      <c r="G2105"/>
      <c r="H2105"/>
      <c r="I2105"/>
      <c r="J2105" s="17">
        <f t="shared" si="32"/>
        <v>7.4</v>
      </c>
      <c r="K2105" s="167"/>
      <c r="L2105" s="161"/>
      <c r="M2105"/>
      <c r="N2105"/>
      <c r="O2105"/>
    </row>
    <row r="2106" spans="1:15" ht="15" customHeight="1">
      <c r="A2106" s="21">
        <v>47243</v>
      </c>
      <c r="B2106" s="166"/>
      <c r="C2106" s="14" t="s">
        <v>70</v>
      </c>
      <c r="D2106"/>
      <c r="E2106"/>
      <c r="F2106"/>
      <c r="G2106"/>
      <c r="H2106">
        <v>1</v>
      </c>
      <c r="I2106"/>
      <c r="J2106" s="17" t="str">
        <f t="shared" si="32"/>
        <v/>
      </c>
      <c r="K2106" s="167"/>
      <c r="L2106" s="161"/>
      <c r="M2106"/>
      <c r="N2106"/>
      <c r="O2106"/>
    </row>
    <row r="2107" spans="1:15" ht="15" customHeight="1">
      <c r="A2107" s="21">
        <v>47244</v>
      </c>
      <c r="B2107" s="166"/>
      <c r="C2107" s="14" t="s">
        <v>71</v>
      </c>
      <c r="D2107"/>
      <c r="E2107"/>
      <c r="F2107"/>
      <c r="G2107"/>
      <c r="H2107">
        <v>1</v>
      </c>
      <c r="I2107"/>
      <c r="J2107" s="17" t="str">
        <f t="shared" si="32"/>
        <v/>
      </c>
      <c r="K2107" s="167"/>
      <c r="L2107" s="161"/>
      <c r="M2107"/>
      <c r="N2107"/>
      <c r="O2107"/>
    </row>
    <row r="2108" spans="1:15" ht="15" customHeight="1">
      <c r="A2108" s="21">
        <v>47245</v>
      </c>
      <c r="B2108" s="166">
        <v>19</v>
      </c>
      <c r="C2108" t="s">
        <v>72</v>
      </c>
      <c r="D2108">
        <v>1</v>
      </c>
      <c r="E2108">
        <v>1</v>
      </c>
      <c r="F2108"/>
      <c r="G2108"/>
      <c r="H2108"/>
      <c r="I2108"/>
      <c r="J2108" s="17">
        <f t="shared" si="32"/>
        <v>7.4</v>
      </c>
      <c r="K2108" s="167"/>
      <c r="L2108" s="161"/>
      <c r="M2108"/>
      <c r="N2108"/>
      <c r="O2108"/>
    </row>
    <row r="2109" spans="1:15" ht="15" customHeight="1">
      <c r="A2109" s="21">
        <v>47246</v>
      </c>
      <c r="B2109" s="166"/>
      <c r="C2109" t="s">
        <v>66</v>
      </c>
      <c r="D2109">
        <v>1</v>
      </c>
      <c r="E2109">
        <v>1</v>
      </c>
      <c r="F2109"/>
      <c r="G2109"/>
      <c r="H2109"/>
      <c r="I2109"/>
      <c r="J2109" s="17">
        <f t="shared" si="32"/>
        <v>7.4</v>
      </c>
      <c r="K2109" s="167"/>
      <c r="L2109" s="161"/>
      <c r="M2109"/>
      <c r="N2109"/>
      <c r="O2109"/>
    </row>
    <row r="2110" spans="1:15" ht="15" customHeight="1">
      <c r="A2110" s="21">
        <v>47247</v>
      </c>
      <c r="B2110" s="166"/>
      <c r="C2110" t="s">
        <v>67</v>
      </c>
      <c r="D2110">
        <v>1</v>
      </c>
      <c r="E2110">
        <v>1</v>
      </c>
      <c r="F2110"/>
      <c r="G2110"/>
      <c r="H2110"/>
      <c r="I2110"/>
      <c r="J2110" s="17">
        <f t="shared" si="32"/>
        <v>7.4</v>
      </c>
      <c r="K2110" s="167"/>
      <c r="L2110" s="161"/>
      <c r="M2110"/>
      <c r="N2110"/>
      <c r="O2110"/>
    </row>
    <row r="2111" spans="1:15" ht="15" customHeight="1">
      <c r="A2111" s="21">
        <v>47248</v>
      </c>
      <c r="B2111" s="166"/>
      <c r="C2111" t="s">
        <v>68</v>
      </c>
      <c r="D2111"/>
      <c r="E2111"/>
      <c r="F2111"/>
      <c r="G2111">
        <v>1</v>
      </c>
      <c r="H2111"/>
      <c r="I2111"/>
      <c r="J2111" s="17" t="str">
        <f t="shared" si="32"/>
        <v/>
      </c>
      <c r="K2111" s="167"/>
      <c r="L2111" s="161"/>
      <c r="M2111"/>
      <c r="N2111"/>
      <c r="O2111"/>
    </row>
    <row r="2112" spans="1:15" ht="15" customHeight="1">
      <c r="A2112" s="21">
        <v>47249</v>
      </c>
      <c r="B2112" s="166"/>
      <c r="C2112" t="s">
        <v>69</v>
      </c>
      <c r="D2112">
        <v>1</v>
      </c>
      <c r="E2112"/>
      <c r="F2112"/>
      <c r="G2112"/>
      <c r="H2112"/>
      <c r="I2112"/>
      <c r="J2112" s="17">
        <f t="shared" si="32"/>
        <v>7.4</v>
      </c>
      <c r="K2112" s="167"/>
      <c r="L2112" s="161"/>
      <c r="M2112"/>
      <c r="N2112"/>
      <c r="O2112"/>
    </row>
    <row r="2113" spans="1:15" ht="15" customHeight="1">
      <c r="A2113" s="21">
        <v>47250</v>
      </c>
      <c r="B2113" s="166"/>
      <c r="C2113" s="14" t="s">
        <v>70</v>
      </c>
      <c r="D2113"/>
      <c r="E2113"/>
      <c r="F2113"/>
      <c r="G2113"/>
      <c r="H2113">
        <v>1</v>
      </c>
      <c r="I2113"/>
      <c r="J2113" s="17" t="str">
        <f t="shared" si="32"/>
        <v/>
      </c>
      <c r="K2113" s="167"/>
      <c r="L2113" s="161"/>
      <c r="M2113"/>
      <c r="N2113"/>
      <c r="O2113"/>
    </row>
    <row r="2114" spans="1:15" ht="15" customHeight="1">
      <c r="A2114" s="21">
        <v>47251</v>
      </c>
      <c r="B2114" s="166"/>
      <c r="C2114" s="14" t="s">
        <v>71</v>
      </c>
      <c r="D2114"/>
      <c r="E2114"/>
      <c r="F2114"/>
      <c r="G2114"/>
      <c r="H2114">
        <v>1</v>
      </c>
      <c r="I2114"/>
      <c r="J2114" s="17" t="str">
        <f t="shared" ref="J2114:J2177" si="33">IF(D2114=1,7.4,"")</f>
        <v/>
      </c>
      <c r="K2114" s="167"/>
      <c r="L2114" s="161"/>
      <c r="M2114"/>
      <c r="N2114"/>
      <c r="O2114"/>
    </row>
    <row r="2115" spans="1:15" ht="15" customHeight="1">
      <c r="A2115" s="21">
        <v>47252</v>
      </c>
      <c r="B2115" s="166">
        <v>20</v>
      </c>
      <c r="C2115" t="s">
        <v>72</v>
      </c>
      <c r="D2115">
        <v>1</v>
      </c>
      <c r="E2115">
        <v>1</v>
      </c>
      <c r="F2115"/>
      <c r="G2115"/>
      <c r="H2115"/>
      <c r="I2115"/>
      <c r="J2115" s="17">
        <f t="shared" si="33"/>
        <v>7.4</v>
      </c>
      <c r="K2115" s="167"/>
      <c r="L2115" s="161"/>
      <c r="M2115"/>
      <c r="N2115"/>
      <c r="O2115"/>
    </row>
    <row r="2116" spans="1:15" ht="15" customHeight="1">
      <c r="A2116" s="21">
        <v>47253</v>
      </c>
      <c r="B2116" s="166"/>
      <c r="C2116" t="s">
        <v>66</v>
      </c>
      <c r="D2116">
        <v>1</v>
      </c>
      <c r="E2116">
        <v>1</v>
      </c>
      <c r="F2116"/>
      <c r="G2116"/>
      <c r="H2116"/>
      <c r="I2116"/>
      <c r="J2116" s="17">
        <f t="shared" si="33"/>
        <v>7.4</v>
      </c>
      <c r="K2116" s="167"/>
      <c r="L2116" s="161"/>
      <c r="M2116"/>
      <c r="N2116"/>
      <c r="O2116"/>
    </row>
    <row r="2117" spans="1:15" ht="15" customHeight="1">
      <c r="A2117" s="21">
        <v>47254</v>
      </c>
      <c r="B2117" s="166"/>
      <c r="C2117" t="s">
        <v>67</v>
      </c>
      <c r="D2117">
        <v>1</v>
      </c>
      <c r="E2117">
        <v>1</v>
      </c>
      <c r="F2117"/>
      <c r="G2117"/>
      <c r="H2117"/>
      <c r="I2117"/>
      <c r="J2117" s="17">
        <f t="shared" si="33"/>
        <v>7.4</v>
      </c>
      <c r="K2117" s="167"/>
      <c r="L2117" s="161"/>
      <c r="M2117"/>
      <c r="N2117"/>
      <c r="O2117"/>
    </row>
    <row r="2118" spans="1:15" ht="15" customHeight="1">
      <c r="A2118" s="21">
        <v>47255</v>
      </c>
      <c r="B2118" s="166"/>
      <c r="C2118" t="s">
        <v>68</v>
      </c>
      <c r="D2118">
        <v>1</v>
      </c>
      <c r="E2118">
        <v>1</v>
      </c>
      <c r="F2118"/>
      <c r="G2118"/>
      <c r="H2118"/>
      <c r="I2118"/>
      <c r="J2118" s="17">
        <f t="shared" si="33"/>
        <v>7.4</v>
      </c>
      <c r="K2118" s="167"/>
      <c r="L2118" s="161"/>
      <c r="M2118"/>
      <c r="N2118"/>
      <c r="O2118"/>
    </row>
    <row r="2119" spans="1:15" ht="15" customHeight="1">
      <c r="A2119" s="21">
        <v>47256</v>
      </c>
      <c r="B2119" s="166"/>
      <c r="C2119" t="s">
        <v>69</v>
      </c>
      <c r="D2119">
        <v>1</v>
      </c>
      <c r="E2119">
        <v>1</v>
      </c>
      <c r="F2119"/>
      <c r="G2119"/>
      <c r="H2119"/>
      <c r="I2119"/>
      <c r="J2119" s="17">
        <f t="shared" si="33"/>
        <v>7.4</v>
      </c>
      <c r="K2119" s="167"/>
      <c r="L2119" s="161"/>
      <c r="M2119"/>
      <c r="N2119"/>
      <c r="O2119"/>
    </row>
    <row r="2120" spans="1:15" ht="15" customHeight="1">
      <c r="A2120" s="21">
        <v>47257</v>
      </c>
      <c r="B2120" s="166"/>
      <c r="C2120" s="14" t="s">
        <v>70</v>
      </c>
      <c r="D2120"/>
      <c r="E2120"/>
      <c r="F2120"/>
      <c r="G2120"/>
      <c r="H2120">
        <v>1</v>
      </c>
      <c r="I2120"/>
      <c r="J2120" s="17" t="str">
        <f t="shared" si="33"/>
        <v/>
      </c>
      <c r="K2120" s="167"/>
      <c r="L2120" s="161"/>
      <c r="M2120"/>
      <c r="N2120"/>
      <c r="O2120"/>
    </row>
    <row r="2121" spans="1:15" ht="15" customHeight="1">
      <c r="A2121" s="21">
        <v>47258</v>
      </c>
      <c r="B2121" s="166"/>
      <c r="C2121" s="14" t="s">
        <v>71</v>
      </c>
      <c r="D2121"/>
      <c r="E2121"/>
      <c r="F2121"/>
      <c r="G2121"/>
      <c r="H2121">
        <v>1</v>
      </c>
      <c r="I2121"/>
      <c r="J2121" s="17" t="str">
        <f t="shared" si="33"/>
        <v/>
      </c>
      <c r="K2121" s="167"/>
      <c r="L2121" s="161"/>
      <c r="M2121"/>
      <c r="N2121"/>
      <c r="O2121"/>
    </row>
    <row r="2122" spans="1:15" ht="15" customHeight="1">
      <c r="A2122" s="21">
        <v>47259</v>
      </c>
      <c r="B2122" s="166">
        <v>21</v>
      </c>
      <c r="C2122" t="s">
        <v>72</v>
      </c>
      <c r="D2122">
        <v>1</v>
      </c>
      <c r="E2122"/>
      <c r="F2122"/>
      <c r="G2122"/>
      <c r="H2122"/>
      <c r="I2122">
        <v>1</v>
      </c>
      <c r="J2122" s="17">
        <f t="shared" si="33"/>
        <v>7.4</v>
      </c>
      <c r="K2122" s="167"/>
      <c r="L2122" s="161"/>
      <c r="M2122"/>
      <c r="N2122"/>
      <c r="O2122"/>
    </row>
    <row r="2123" spans="1:15" ht="15" customHeight="1">
      <c r="A2123" s="21">
        <v>47260</v>
      </c>
      <c r="B2123" s="166"/>
      <c r="C2123" t="s">
        <v>66</v>
      </c>
      <c r="D2123">
        <v>1</v>
      </c>
      <c r="E2123"/>
      <c r="F2123"/>
      <c r="G2123"/>
      <c r="H2123"/>
      <c r="I2123">
        <v>1</v>
      </c>
      <c r="J2123" s="17">
        <f t="shared" si="33"/>
        <v>7.4</v>
      </c>
      <c r="K2123" s="167"/>
      <c r="L2123" s="161"/>
      <c r="M2123"/>
      <c r="N2123"/>
      <c r="O2123"/>
    </row>
    <row r="2124" spans="1:15" ht="15" customHeight="1">
      <c r="A2124" s="21">
        <v>47261</v>
      </c>
      <c r="B2124" s="166"/>
      <c r="C2124" t="s">
        <v>67</v>
      </c>
      <c r="D2124">
        <v>1</v>
      </c>
      <c r="E2124"/>
      <c r="F2124"/>
      <c r="G2124"/>
      <c r="H2124"/>
      <c r="I2124">
        <v>1</v>
      </c>
      <c r="J2124" s="17">
        <f t="shared" si="33"/>
        <v>7.4</v>
      </c>
      <c r="K2124" s="167"/>
      <c r="L2124" s="161"/>
      <c r="M2124"/>
      <c r="N2124"/>
      <c r="O2124"/>
    </row>
    <row r="2125" spans="1:15" ht="15" customHeight="1">
      <c r="A2125" s="21">
        <v>47262</v>
      </c>
      <c r="B2125" s="166"/>
      <c r="C2125" t="s">
        <v>68</v>
      </c>
      <c r="D2125">
        <v>1</v>
      </c>
      <c r="E2125"/>
      <c r="F2125"/>
      <c r="G2125"/>
      <c r="H2125"/>
      <c r="I2125">
        <v>1</v>
      </c>
      <c r="J2125" s="17">
        <f t="shared" si="33"/>
        <v>7.4</v>
      </c>
      <c r="K2125" s="167"/>
      <c r="L2125" s="161"/>
      <c r="M2125"/>
      <c r="N2125"/>
      <c r="O2125"/>
    </row>
    <row r="2126" spans="1:15" ht="15" customHeight="1">
      <c r="A2126" s="21">
        <v>47263</v>
      </c>
      <c r="B2126" s="166"/>
      <c r="C2126" t="s">
        <v>69</v>
      </c>
      <c r="D2126">
        <v>1</v>
      </c>
      <c r="E2126"/>
      <c r="F2126"/>
      <c r="G2126"/>
      <c r="H2126"/>
      <c r="I2126">
        <v>1</v>
      </c>
      <c r="J2126" s="17">
        <f t="shared" si="33"/>
        <v>7.4</v>
      </c>
      <c r="K2126" s="167"/>
      <c r="L2126" s="161"/>
      <c r="M2126"/>
      <c r="N2126"/>
      <c r="O2126"/>
    </row>
    <row r="2127" spans="1:15" ht="15" customHeight="1">
      <c r="A2127" s="21">
        <v>47264</v>
      </c>
      <c r="B2127" s="166"/>
      <c r="C2127" s="14" t="s">
        <v>70</v>
      </c>
      <c r="D2127"/>
      <c r="E2127"/>
      <c r="F2127"/>
      <c r="G2127"/>
      <c r="H2127">
        <v>1</v>
      </c>
      <c r="I2127"/>
      <c r="J2127" s="17" t="str">
        <f t="shared" si="33"/>
        <v/>
      </c>
      <c r="K2127" s="167"/>
      <c r="L2127" s="161"/>
      <c r="M2127"/>
      <c r="N2127"/>
      <c r="O2127"/>
    </row>
    <row r="2128" spans="1:15" ht="15" customHeight="1">
      <c r="A2128" s="21">
        <v>47265</v>
      </c>
      <c r="B2128" s="166"/>
      <c r="C2128" s="14" t="s">
        <v>71</v>
      </c>
      <c r="D2128"/>
      <c r="E2128"/>
      <c r="F2128"/>
      <c r="G2128"/>
      <c r="H2128">
        <v>1</v>
      </c>
      <c r="I2128"/>
      <c r="J2128" s="17" t="str">
        <f t="shared" si="33"/>
        <v/>
      </c>
      <c r="K2128" s="167"/>
      <c r="L2128" s="161"/>
      <c r="M2128"/>
      <c r="N2128"/>
      <c r="O2128"/>
    </row>
    <row r="2129" spans="1:15" ht="15" customHeight="1">
      <c r="A2129" s="21">
        <v>47266</v>
      </c>
      <c r="B2129" s="166">
        <v>22</v>
      </c>
      <c r="C2129" t="s">
        <v>72</v>
      </c>
      <c r="D2129">
        <v>1</v>
      </c>
      <c r="E2129"/>
      <c r="F2129"/>
      <c r="G2129"/>
      <c r="H2129"/>
      <c r="I2129">
        <v>1</v>
      </c>
      <c r="J2129" s="17">
        <f t="shared" si="33"/>
        <v>7.4</v>
      </c>
      <c r="K2129" s="167"/>
      <c r="L2129" s="161"/>
      <c r="M2129"/>
      <c r="N2129"/>
      <c r="O2129"/>
    </row>
    <row r="2130" spans="1:15" ht="15" customHeight="1">
      <c r="A2130" s="21">
        <v>47267</v>
      </c>
      <c r="B2130" s="166"/>
      <c r="C2130" t="s">
        <v>66</v>
      </c>
      <c r="D2130">
        <v>1</v>
      </c>
      <c r="E2130"/>
      <c r="F2130"/>
      <c r="G2130"/>
      <c r="H2130"/>
      <c r="I2130">
        <v>1</v>
      </c>
      <c r="J2130" s="17">
        <f t="shared" si="33"/>
        <v>7.4</v>
      </c>
      <c r="K2130" s="167"/>
      <c r="L2130" s="161"/>
      <c r="M2130"/>
      <c r="N2130"/>
      <c r="O2130"/>
    </row>
    <row r="2131" spans="1:15" ht="15" customHeight="1">
      <c r="A2131" s="21">
        <v>47268</v>
      </c>
      <c r="B2131" s="166"/>
      <c r="C2131" t="s">
        <v>67</v>
      </c>
      <c r="D2131">
        <v>1</v>
      </c>
      <c r="E2131"/>
      <c r="F2131"/>
      <c r="G2131"/>
      <c r="H2131"/>
      <c r="I2131">
        <v>1</v>
      </c>
      <c r="J2131" s="17">
        <f t="shared" si="33"/>
        <v>7.4</v>
      </c>
      <c r="K2131" s="167"/>
      <c r="L2131" s="161"/>
      <c r="M2131"/>
      <c r="N2131"/>
      <c r="O2131"/>
    </row>
    <row r="2132" spans="1:15" ht="15" customHeight="1">
      <c r="A2132" s="21">
        <v>47269</v>
      </c>
      <c r="B2132" s="166"/>
      <c r="C2132" t="s">
        <v>68</v>
      </c>
      <c r="D2132">
        <v>1</v>
      </c>
      <c r="E2132"/>
      <c r="F2132"/>
      <c r="G2132"/>
      <c r="H2132"/>
      <c r="I2132">
        <v>1</v>
      </c>
      <c r="J2132" s="17">
        <f t="shared" si="33"/>
        <v>7.4</v>
      </c>
      <c r="K2132" s="167"/>
      <c r="L2132" s="161"/>
      <c r="M2132"/>
      <c r="N2132"/>
      <c r="O2132"/>
    </row>
    <row r="2133" spans="1:15" ht="15" customHeight="1">
      <c r="A2133" s="21">
        <v>47270</v>
      </c>
      <c r="B2133" s="166"/>
      <c r="C2133" t="s">
        <v>69</v>
      </c>
      <c r="D2133">
        <v>1</v>
      </c>
      <c r="E2133"/>
      <c r="F2133"/>
      <c r="G2133"/>
      <c r="H2133"/>
      <c r="I2133">
        <v>1</v>
      </c>
      <c r="J2133" s="17">
        <f t="shared" si="33"/>
        <v>7.4</v>
      </c>
      <c r="K2133" s="167"/>
      <c r="L2133" s="161"/>
      <c r="M2133"/>
      <c r="N2133"/>
      <c r="O2133"/>
    </row>
    <row r="2134" spans="1:15" ht="15" customHeight="1">
      <c r="A2134" s="21">
        <v>47271</v>
      </c>
      <c r="B2134" s="166"/>
      <c r="C2134" s="14" t="s">
        <v>70</v>
      </c>
      <c r="D2134"/>
      <c r="E2134"/>
      <c r="F2134"/>
      <c r="G2134"/>
      <c r="H2134">
        <v>1</v>
      </c>
      <c r="I2134"/>
      <c r="J2134" s="17" t="str">
        <f t="shared" si="33"/>
        <v/>
      </c>
      <c r="K2134" s="167"/>
      <c r="L2134" s="161"/>
      <c r="M2134"/>
      <c r="N2134"/>
      <c r="O2134"/>
    </row>
    <row r="2135" spans="1:15" ht="15" customHeight="1">
      <c r="A2135" s="21">
        <v>47272</v>
      </c>
      <c r="B2135" s="166"/>
      <c r="C2135" s="14" t="s">
        <v>71</v>
      </c>
      <c r="D2135"/>
      <c r="E2135"/>
      <c r="F2135"/>
      <c r="G2135"/>
      <c r="H2135">
        <v>1</v>
      </c>
      <c r="I2135"/>
      <c r="J2135" s="17" t="str">
        <f t="shared" si="33"/>
        <v/>
      </c>
      <c r="K2135" s="167"/>
      <c r="L2135" s="161"/>
      <c r="M2135"/>
      <c r="N2135"/>
      <c r="O2135"/>
    </row>
    <row r="2136" spans="1:15" ht="15" customHeight="1">
      <c r="A2136" s="21">
        <v>47273</v>
      </c>
      <c r="B2136" s="166">
        <v>23</v>
      </c>
      <c r="C2136" t="s">
        <v>72</v>
      </c>
      <c r="D2136">
        <v>1</v>
      </c>
      <c r="E2136"/>
      <c r="F2136"/>
      <c r="G2136"/>
      <c r="H2136"/>
      <c r="I2136">
        <v>1</v>
      </c>
      <c r="J2136" s="17">
        <f t="shared" si="33"/>
        <v>7.4</v>
      </c>
      <c r="K2136" s="167"/>
      <c r="L2136" s="161"/>
      <c r="M2136"/>
      <c r="N2136"/>
      <c r="O2136"/>
    </row>
    <row r="2137" spans="1:15" ht="15" customHeight="1">
      <c r="A2137" s="21">
        <v>47274</v>
      </c>
      <c r="B2137" s="166"/>
      <c r="C2137" t="s">
        <v>66</v>
      </c>
      <c r="D2137">
        <v>1</v>
      </c>
      <c r="E2137"/>
      <c r="F2137"/>
      <c r="G2137"/>
      <c r="H2137"/>
      <c r="I2137"/>
      <c r="J2137" s="17">
        <f t="shared" si="33"/>
        <v>7.4</v>
      </c>
      <c r="K2137" s="167"/>
      <c r="L2137" s="161"/>
      <c r="M2137"/>
      <c r="N2137"/>
      <c r="O2137"/>
    </row>
    <row r="2138" spans="1:15" ht="15" customHeight="1">
      <c r="A2138" s="21">
        <v>47275</v>
      </c>
      <c r="B2138" s="166"/>
      <c r="C2138" t="s">
        <v>67</v>
      </c>
      <c r="D2138">
        <v>1</v>
      </c>
      <c r="E2138"/>
      <c r="F2138"/>
      <c r="G2138"/>
      <c r="H2138"/>
      <c r="I2138">
        <v>1</v>
      </c>
      <c r="J2138" s="17">
        <f t="shared" si="33"/>
        <v>7.4</v>
      </c>
      <c r="K2138" s="167"/>
      <c r="L2138" s="161"/>
      <c r="M2138"/>
      <c r="N2138"/>
      <c r="O2138"/>
    </row>
    <row r="2139" spans="1:15" ht="15" customHeight="1">
      <c r="A2139" s="21">
        <v>47276</v>
      </c>
      <c r="B2139" s="166"/>
      <c r="C2139" t="s">
        <v>68</v>
      </c>
      <c r="D2139">
        <v>1</v>
      </c>
      <c r="E2139"/>
      <c r="F2139"/>
      <c r="G2139"/>
      <c r="H2139"/>
      <c r="I2139">
        <v>1</v>
      </c>
      <c r="J2139" s="17">
        <f t="shared" si="33"/>
        <v>7.4</v>
      </c>
      <c r="K2139" s="167"/>
      <c r="L2139" s="161"/>
      <c r="M2139"/>
      <c r="N2139"/>
      <c r="O2139"/>
    </row>
    <row r="2140" spans="1:15" ht="15" customHeight="1">
      <c r="A2140" s="21">
        <v>47277</v>
      </c>
      <c r="B2140" s="166"/>
      <c r="C2140" t="s">
        <v>69</v>
      </c>
      <c r="D2140">
        <v>1</v>
      </c>
      <c r="E2140"/>
      <c r="F2140"/>
      <c r="G2140"/>
      <c r="H2140"/>
      <c r="I2140">
        <v>1</v>
      </c>
      <c r="J2140" s="17">
        <f t="shared" si="33"/>
        <v>7.4</v>
      </c>
      <c r="K2140" s="167"/>
      <c r="L2140" s="161"/>
      <c r="M2140"/>
      <c r="N2140"/>
      <c r="O2140"/>
    </row>
    <row r="2141" spans="1:15" ht="15" customHeight="1">
      <c r="A2141" s="21">
        <v>47278</v>
      </c>
      <c r="B2141" s="166"/>
      <c r="C2141" s="14" t="s">
        <v>70</v>
      </c>
      <c r="D2141"/>
      <c r="E2141"/>
      <c r="F2141"/>
      <c r="G2141"/>
      <c r="H2141">
        <v>1</v>
      </c>
      <c r="I2141"/>
      <c r="J2141" s="17" t="str">
        <f t="shared" si="33"/>
        <v/>
      </c>
      <c r="K2141" s="167"/>
      <c r="L2141" s="161"/>
      <c r="M2141"/>
      <c r="N2141"/>
      <c r="O2141"/>
    </row>
    <row r="2142" spans="1:15" ht="15" customHeight="1">
      <c r="A2142" s="21">
        <v>47279</v>
      </c>
      <c r="B2142" s="166"/>
      <c r="C2142" s="14" t="s">
        <v>71</v>
      </c>
      <c r="D2142"/>
      <c r="E2142"/>
      <c r="F2142"/>
      <c r="G2142"/>
      <c r="H2142">
        <v>1</v>
      </c>
      <c r="I2142"/>
      <c r="J2142" s="17" t="str">
        <f t="shared" si="33"/>
        <v/>
      </c>
      <c r="K2142" s="167"/>
      <c r="L2142" s="161"/>
      <c r="M2142"/>
      <c r="N2142"/>
      <c r="O2142"/>
    </row>
    <row r="2143" spans="1:15" ht="15" customHeight="1">
      <c r="A2143" s="21">
        <v>47280</v>
      </c>
      <c r="B2143" s="166">
        <v>24</v>
      </c>
      <c r="C2143" t="s">
        <v>72</v>
      </c>
      <c r="D2143">
        <v>1</v>
      </c>
      <c r="E2143"/>
      <c r="F2143"/>
      <c r="G2143"/>
      <c r="H2143"/>
      <c r="I2143">
        <v>1</v>
      </c>
      <c r="J2143" s="17">
        <f t="shared" si="33"/>
        <v>7.4</v>
      </c>
      <c r="K2143" s="167"/>
      <c r="L2143" s="161"/>
      <c r="M2143"/>
      <c r="N2143"/>
      <c r="O2143"/>
    </row>
    <row r="2144" spans="1:15" ht="15" customHeight="1">
      <c r="A2144" s="21">
        <v>47281</v>
      </c>
      <c r="B2144" s="166"/>
      <c r="C2144" t="s">
        <v>66</v>
      </c>
      <c r="D2144">
        <v>1</v>
      </c>
      <c r="E2144"/>
      <c r="F2144"/>
      <c r="G2144"/>
      <c r="H2144"/>
      <c r="I2144">
        <v>1</v>
      </c>
      <c r="J2144" s="17">
        <f t="shared" si="33"/>
        <v>7.4</v>
      </c>
      <c r="K2144" s="167"/>
      <c r="L2144" s="161"/>
      <c r="M2144"/>
      <c r="N2144"/>
      <c r="O2144"/>
    </row>
    <row r="2145" spans="1:15" ht="15" customHeight="1">
      <c r="A2145" s="21">
        <v>47282</v>
      </c>
      <c r="B2145" s="166"/>
      <c r="C2145" t="s">
        <v>67</v>
      </c>
      <c r="D2145">
        <v>1</v>
      </c>
      <c r="E2145"/>
      <c r="F2145"/>
      <c r="G2145"/>
      <c r="H2145"/>
      <c r="I2145">
        <v>1</v>
      </c>
      <c r="J2145" s="17">
        <f t="shared" si="33"/>
        <v>7.4</v>
      </c>
      <c r="K2145" s="167"/>
      <c r="L2145" s="161"/>
      <c r="M2145"/>
      <c r="N2145"/>
      <c r="O2145"/>
    </row>
    <row r="2146" spans="1:15" ht="15" customHeight="1">
      <c r="A2146" s="21">
        <v>47283</v>
      </c>
      <c r="B2146" s="166"/>
      <c r="C2146" t="s">
        <v>68</v>
      </c>
      <c r="D2146">
        <v>1</v>
      </c>
      <c r="E2146"/>
      <c r="F2146"/>
      <c r="G2146"/>
      <c r="H2146"/>
      <c r="I2146">
        <v>1</v>
      </c>
      <c r="J2146" s="17">
        <f t="shared" si="33"/>
        <v>7.4</v>
      </c>
      <c r="K2146" s="167"/>
      <c r="L2146" s="161"/>
      <c r="M2146"/>
      <c r="N2146"/>
      <c r="O2146"/>
    </row>
    <row r="2147" spans="1:15" ht="15" customHeight="1">
      <c r="A2147" s="21">
        <v>47284</v>
      </c>
      <c r="B2147" s="166"/>
      <c r="C2147" t="s">
        <v>69</v>
      </c>
      <c r="D2147">
        <v>1</v>
      </c>
      <c r="E2147"/>
      <c r="F2147"/>
      <c r="G2147"/>
      <c r="H2147"/>
      <c r="I2147">
        <v>1</v>
      </c>
      <c r="J2147" s="17">
        <f t="shared" si="33"/>
        <v>7.4</v>
      </c>
      <c r="K2147" s="167"/>
      <c r="L2147" s="161"/>
      <c r="M2147"/>
      <c r="N2147"/>
      <c r="O2147"/>
    </row>
    <row r="2148" spans="1:15" ht="15" customHeight="1">
      <c r="A2148" s="21">
        <v>47285</v>
      </c>
      <c r="B2148" s="166"/>
      <c r="C2148" s="14" t="s">
        <v>70</v>
      </c>
      <c r="D2148"/>
      <c r="E2148"/>
      <c r="F2148"/>
      <c r="G2148"/>
      <c r="H2148">
        <v>1</v>
      </c>
      <c r="I2148"/>
      <c r="J2148" s="17" t="str">
        <f t="shared" si="33"/>
        <v/>
      </c>
      <c r="K2148" s="167"/>
      <c r="L2148" s="161"/>
      <c r="M2148"/>
      <c r="N2148"/>
      <c r="O2148"/>
    </row>
    <row r="2149" spans="1:15" ht="15" customHeight="1">
      <c r="A2149" s="21">
        <v>47286</v>
      </c>
      <c r="B2149" s="166"/>
      <c r="C2149" s="14" t="s">
        <v>71</v>
      </c>
      <c r="D2149"/>
      <c r="E2149"/>
      <c r="F2149"/>
      <c r="G2149"/>
      <c r="H2149">
        <v>1</v>
      </c>
      <c r="I2149"/>
      <c r="J2149" s="17" t="str">
        <f t="shared" si="33"/>
        <v/>
      </c>
      <c r="K2149" s="167"/>
      <c r="L2149" s="161"/>
      <c r="M2149"/>
      <c r="N2149"/>
      <c r="O2149"/>
    </row>
    <row r="2150" spans="1:15" ht="15" customHeight="1">
      <c r="A2150" s="21">
        <v>47287</v>
      </c>
      <c r="B2150" s="166">
        <v>25</v>
      </c>
      <c r="C2150" t="s">
        <v>72</v>
      </c>
      <c r="D2150">
        <v>1</v>
      </c>
      <c r="E2150"/>
      <c r="F2150"/>
      <c r="G2150"/>
      <c r="H2150"/>
      <c r="I2150">
        <v>1</v>
      </c>
      <c r="J2150" s="17">
        <f t="shared" si="33"/>
        <v>7.4</v>
      </c>
      <c r="K2150" s="167"/>
      <c r="L2150" s="161"/>
      <c r="M2150"/>
      <c r="N2150"/>
      <c r="O2150"/>
    </row>
    <row r="2151" spans="1:15" ht="15" customHeight="1">
      <c r="A2151" s="21">
        <v>47288</v>
      </c>
      <c r="B2151" s="166"/>
      <c r="C2151" t="s">
        <v>66</v>
      </c>
      <c r="D2151">
        <v>1</v>
      </c>
      <c r="E2151"/>
      <c r="F2151"/>
      <c r="G2151"/>
      <c r="H2151"/>
      <c r="I2151">
        <v>1</v>
      </c>
      <c r="J2151" s="17">
        <f t="shared" si="33"/>
        <v>7.4</v>
      </c>
      <c r="K2151" s="167"/>
      <c r="L2151" s="161"/>
      <c r="M2151"/>
      <c r="N2151"/>
      <c r="O2151"/>
    </row>
    <row r="2152" spans="1:15" ht="15" customHeight="1">
      <c r="A2152" s="21">
        <v>47289</v>
      </c>
      <c r="B2152" s="166"/>
      <c r="C2152" t="s">
        <v>67</v>
      </c>
      <c r="D2152">
        <v>1</v>
      </c>
      <c r="E2152"/>
      <c r="F2152"/>
      <c r="G2152"/>
      <c r="H2152"/>
      <c r="I2152">
        <v>1</v>
      </c>
      <c r="J2152" s="17">
        <f t="shared" si="33"/>
        <v>7.4</v>
      </c>
      <c r="K2152" s="167"/>
      <c r="L2152" s="161"/>
      <c r="M2152"/>
      <c r="N2152"/>
      <c r="O2152"/>
    </row>
    <row r="2153" spans="1:15" ht="15" customHeight="1">
      <c r="A2153" s="21">
        <v>47290</v>
      </c>
      <c r="B2153" s="166"/>
      <c r="C2153" t="s">
        <v>68</v>
      </c>
      <c r="D2153">
        <v>1</v>
      </c>
      <c r="E2153"/>
      <c r="F2153"/>
      <c r="G2153"/>
      <c r="H2153"/>
      <c r="I2153">
        <v>1</v>
      </c>
      <c r="J2153" s="17">
        <f t="shared" si="33"/>
        <v>7.4</v>
      </c>
      <c r="K2153" s="167"/>
      <c r="L2153" s="161"/>
      <c r="M2153"/>
      <c r="N2153"/>
      <c r="O2153"/>
    </row>
    <row r="2154" spans="1:15" ht="15" customHeight="1">
      <c r="A2154" s="21">
        <v>47291</v>
      </c>
      <c r="B2154" s="166"/>
      <c r="C2154" t="s">
        <v>69</v>
      </c>
      <c r="D2154">
        <v>1</v>
      </c>
      <c r="E2154"/>
      <c r="F2154"/>
      <c r="G2154"/>
      <c r="H2154"/>
      <c r="I2154">
        <v>1</v>
      </c>
      <c r="J2154" s="17">
        <f t="shared" si="33"/>
        <v>7.4</v>
      </c>
      <c r="K2154" s="167"/>
      <c r="L2154" s="161"/>
      <c r="M2154"/>
      <c r="N2154"/>
      <c r="O2154"/>
    </row>
    <row r="2155" spans="1:15" ht="15" customHeight="1">
      <c r="A2155" s="21">
        <v>47292</v>
      </c>
      <c r="B2155" s="166"/>
      <c r="C2155" s="14" t="s">
        <v>70</v>
      </c>
      <c r="D2155"/>
      <c r="E2155"/>
      <c r="F2155"/>
      <c r="G2155"/>
      <c r="H2155">
        <v>1</v>
      </c>
      <c r="I2155"/>
      <c r="J2155" s="17" t="str">
        <f t="shared" si="33"/>
        <v/>
      </c>
      <c r="K2155" s="167"/>
      <c r="L2155" s="161"/>
      <c r="M2155"/>
      <c r="N2155"/>
      <c r="O2155"/>
    </row>
    <row r="2156" spans="1:15" ht="15" customHeight="1">
      <c r="A2156" s="21">
        <v>47293</v>
      </c>
      <c r="B2156" s="166"/>
      <c r="C2156" s="14" t="s">
        <v>71</v>
      </c>
      <c r="D2156"/>
      <c r="E2156"/>
      <c r="F2156"/>
      <c r="G2156"/>
      <c r="H2156">
        <v>1</v>
      </c>
      <c r="I2156"/>
      <c r="J2156" s="17" t="str">
        <f t="shared" si="33"/>
        <v/>
      </c>
      <c r="K2156" s="167"/>
      <c r="L2156" s="161"/>
      <c r="M2156"/>
      <c r="N2156"/>
      <c r="O2156"/>
    </row>
    <row r="2157" spans="1:15" ht="15" customHeight="1">
      <c r="A2157" s="21">
        <v>47294</v>
      </c>
      <c r="B2157" s="166">
        <v>26</v>
      </c>
      <c r="C2157" t="s">
        <v>72</v>
      </c>
      <c r="D2157">
        <v>1</v>
      </c>
      <c r="E2157"/>
      <c r="F2157"/>
      <c r="G2157"/>
      <c r="H2157"/>
      <c r="I2157">
        <v>1</v>
      </c>
      <c r="J2157" s="17">
        <f t="shared" si="33"/>
        <v>7.4</v>
      </c>
      <c r="K2157" s="167"/>
      <c r="L2157" s="161"/>
      <c r="M2157"/>
      <c r="N2157"/>
      <c r="O2157"/>
    </row>
    <row r="2158" spans="1:15" ht="15" customHeight="1">
      <c r="A2158" s="21">
        <v>47295</v>
      </c>
      <c r="B2158" s="166"/>
      <c r="C2158" t="s">
        <v>66</v>
      </c>
      <c r="D2158">
        <v>1</v>
      </c>
      <c r="E2158"/>
      <c r="F2158"/>
      <c r="G2158"/>
      <c r="H2158"/>
      <c r="I2158">
        <v>1</v>
      </c>
      <c r="J2158" s="17">
        <f t="shared" si="33"/>
        <v>7.4</v>
      </c>
      <c r="K2158" s="167"/>
      <c r="L2158" s="161"/>
      <c r="M2158"/>
      <c r="N2158"/>
      <c r="O2158"/>
    </row>
    <row r="2159" spans="1:15" ht="15" customHeight="1">
      <c r="A2159" s="21">
        <v>47296</v>
      </c>
      <c r="B2159" s="166"/>
      <c r="C2159" t="s">
        <v>67</v>
      </c>
      <c r="D2159">
        <v>1</v>
      </c>
      <c r="E2159"/>
      <c r="F2159"/>
      <c r="G2159"/>
      <c r="H2159"/>
      <c r="I2159">
        <v>1</v>
      </c>
      <c r="J2159" s="17">
        <f t="shared" si="33"/>
        <v>7.4</v>
      </c>
      <c r="K2159" s="167"/>
      <c r="L2159" s="161"/>
      <c r="M2159"/>
      <c r="N2159"/>
      <c r="O2159"/>
    </row>
    <row r="2160" spans="1:15" ht="15" customHeight="1">
      <c r="A2160" s="21">
        <v>47297</v>
      </c>
      <c r="B2160" s="166"/>
      <c r="C2160" t="s">
        <v>68</v>
      </c>
      <c r="D2160">
        <v>1</v>
      </c>
      <c r="E2160"/>
      <c r="F2160"/>
      <c r="G2160"/>
      <c r="H2160"/>
      <c r="I2160"/>
      <c r="J2160" s="17">
        <f t="shared" si="33"/>
        <v>7.4</v>
      </c>
      <c r="K2160" s="167"/>
      <c r="L2160" s="161"/>
      <c r="M2160"/>
      <c r="N2160"/>
      <c r="O2160"/>
    </row>
    <row r="2161" spans="1:15" ht="15" customHeight="1">
      <c r="A2161" s="21">
        <v>47298</v>
      </c>
      <c r="B2161" s="166"/>
      <c r="C2161" t="s">
        <v>69</v>
      </c>
      <c r="D2161">
        <v>1</v>
      </c>
      <c r="E2161"/>
      <c r="F2161"/>
      <c r="G2161"/>
      <c r="H2161"/>
      <c r="I2161"/>
      <c r="J2161" s="17">
        <f t="shared" si="33"/>
        <v>7.4</v>
      </c>
      <c r="K2161" s="167" t="s">
        <v>43</v>
      </c>
      <c r="L2161" s="161"/>
      <c r="M2161"/>
      <c r="N2161"/>
      <c r="O2161"/>
    </row>
    <row r="2162" spans="1:15" ht="15" customHeight="1">
      <c r="A2162" s="21">
        <v>47299</v>
      </c>
      <c r="B2162" s="166"/>
      <c r="C2162" s="14" t="s">
        <v>70</v>
      </c>
      <c r="D2162"/>
      <c r="E2162"/>
      <c r="F2162"/>
      <c r="G2162"/>
      <c r="H2162">
        <v>1</v>
      </c>
      <c r="I2162"/>
      <c r="J2162" s="17" t="str">
        <f t="shared" si="33"/>
        <v/>
      </c>
      <c r="K2162" s="167"/>
      <c r="L2162" s="161"/>
      <c r="M2162"/>
      <c r="N2162"/>
      <c r="O2162"/>
    </row>
    <row r="2163" spans="1:15" ht="15" customHeight="1">
      <c r="A2163" s="21">
        <v>47300</v>
      </c>
      <c r="B2163" s="166"/>
      <c r="C2163" s="14" t="s">
        <v>71</v>
      </c>
      <c r="D2163"/>
      <c r="E2163"/>
      <c r="F2163"/>
      <c r="G2163"/>
      <c r="H2163">
        <v>1</v>
      </c>
      <c r="I2163"/>
      <c r="J2163" s="17" t="str">
        <f t="shared" si="33"/>
        <v/>
      </c>
      <c r="K2163" s="167"/>
      <c r="L2163" s="161"/>
      <c r="M2163"/>
      <c r="N2163"/>
      <c r="O2163"/>
    </row>
    <row r="2164" spans="1:15" ht="15" customHeight="1">
      <c r="A2164" s="21">
        <v>47301</v>
      </c>
      <c r="B2164" s="166">
        <v>27</v>
      </c>
      <c r="C2164" t="s">
        <v>72</v>
      </c>
      <c r="D2164">
        <v>1</v>
      </c>
      <c r="E2164"/>
      <c r="F2164"/>
      <c r="G2164"/>
      <c r="H2164"/>
      <c r="I2164"/>
      <c r="J2164" s="17">
        <f t="shared" si="33"/>
        <v>7.4</v>
      </c>
      <c r="K2164" s="167"/>
      <c r="L2164" s="161"/>
      <c r="M2164"/>
      <c r="N2164"/>
      <c r="O2164"/>
    </row>
    <row r="2165" spans="1:15" ht="15" customHeight="1">
      <c r="A2165" s="21">
        <v>47302</v>
      </c>
      <c r="B2165" s="166"/>
      <c r="C2165" t="s">
        <v>66</v>
      </c>
      <c r="D2165">
        <v>1</v>
      </c>
      <c r="E2165"/>
      <c r="F2165"/>
      <c r="G2165"/>
      <c r="H2165"/>
      <c r="I2165"/>
      <c r="J2165" s="17">
        <f t="shared" si="33"/>
        <v>7.4</v>
      </c>
      <c r="K2165" s="167"/>
      <c r="L2165" s="161"/>
      <c r="M2165"/>
      <c r="N2165"/>
      <c r="O2165"/>
    </row>
    <row r="2166" spans="1:15" ht="15" customHeight="1">
      <c r="A2166" s="21">
        <v>47303</v>
      </c>
      <c r="B2166" s="166"/>
      <c r="C2166" t="s">
        <v>67</v>
      </c>
      <c r="D2166"/>
      <c r="E2166"/>
      <c r="F2166">
        <v>1</v>
      </c>
      <c r="G2166"/>
      <c r="H2166"/>
      <c r="I2166"/>
      <c r="J2166" s="17" t="str">
        <f t="shared" si="33"/>
        <v/>
      </c>
      <c r="K2166" s="167"/>
      <c r="L2166" s="161"/>
      <c r="M2166"/>
      <c r="N2166"/>
      <c r="O2166"/>
    </row>
    <row r="2167" spans="1:15" ht="15" customHeight="1">
      <c r="A2167" s="21">
        <v>47304</v>
      </c>
      <c r="B2167" s="166"/>
      <c r="C2167" t="s">
        <v>68</v>
      </c>
      <c r="D2167"/>
      <c r="E2167"/>
      <c r="F2167">
        <v>1</v>
      </c>
      <c r="G2167"/>
      <c r="H2167"/>
      <c r="I2167"/>
      <c r="J2167" s="17" t="str">
        <f t="shared" si="33"/>
        <v/>
      </c>
      <c r="K2167" s="167"/>
      <c r="L2167" s="161"/>
      <c r="M2167"/>
      <c r="N2167"/>
      <c r="O2167"/>
    </row>
    <row r="2168" spans="1:15" ht="15" customHeight="1">
      <c r="A2168" s="21">
        <v>47305</v>
      </c>
      <c r="B2168" s="166"/>
      <c r="C2168" t="s">
        <v>69</v>
      </c>
      <c r="D2168"/>
      <c r="E2168"/>
      <c r="F2168">
        <v>1</v>
      </c>
      <c r="G2168"/>
      <c r="H2168"/>
      <c r="I2168"/>
      <c r="J2168" s="17" t="str">
        <f t="shared" si="33"/>
        <v/>
      </c>
      <c r="K2168" s="167"/>
      <c r="L2168" s="161"/>
      <c r="M2168"/>
      <c r="N2168"/>
      <c r="O2168"/>
    </row>
    <row r="2169" spans="1:15" ht="15" customHeight="1">
      <c r="A2169" s="21">
        <v>47306</v>
      </c>
      <c r="B2169" s="166"/>
      <c r="C2169" s="14" t="s">
        <v>70</v>
      </c>
      <c r="D2169"/>
      <c r="E2169"/>
      <c r="F2169"/>
      <c r="G2169"/>
      <c r="H2169">
        <v>1</v>
      </c>
      <c r="I2169"/>
      <c r="J2169" s="17" t="str">
        <f t="shared" si="33"/>
        <v/>
      </c>
      <c r="K2169" s="167"/>
      <c r="L2169" s="161"/>
      <c r="M2169"/>
      <c r="N2169"/>
      <c r="O2169"/>
    </row>
    <row r="2170" spans="1:15" ht="15" customHeight="1">
      <c r="A2170" s="21">
        <v>47307</v>
      </c>
      <c r="B2170" s="166"/>
      <c r="C2170" s="14" t="s">
        <v>71</v>
      </c>
      <c r="D2170"/>
      <c r="E2170"/>
      <c r="F2170"/>
      <c r="G2170"/>
      <c r="H2170">
        <v>1</v>
      </c>
      <c r="I2170"/>
      <c r="J2170" s="17" t="str">
        <f t="shared" si="33"/>
        <v/>
      </c>
      <c r="K2170" s="167"/>
      <c r="L2170" s="161"/>
      <c r="M2170"/>
      <c r="N2170"/>
      <c r="O2170"/>
    </row>
    <row r="2171" spans="1:15" ht="15" customHeight="1">
      <c r="A2171" s="21">
        <v>47308</v>
      </c>
      <c r="B2171" s="166">
        <v>28</v>
      </c>
      <c r="C2171" t="s">
        <v>72</v>
      </c>
      <c r="D2171"/>
      <c r="E2171"/>
      <c r="F2171">
        <v>1</v>
      </c>
      <c r="G2171"/>
      <c r="H2171"/>
      <c r="I2171"/>
      <c r="J2171" s="17" t="str">
        <f t="shared" si="33"/>
        <v/>
      </c>
      <c r="K2171" s="167"/>
      <c r="L2171" s="161"/>
      <c r="M2171"/>
      <c r="N2171"/>
      <c r="O2171"/>
    </row>
    <row r="2172" spans="1:15" ht="15" customHeight="1">
      <c r="A2172" s="21">
        <v>47309</v>
      </c>
      <c r="B2172" s="166"/>
      <c r="C2172" t="s">
        <v>66</v>
      </c>
      <c r="D2172"/>
      <c r="E2172"/>
      <c r="F2172">
        <v>1</v>
      </c>
      <c r="G2172"/>
      <c r="H2172"/>
      <c r="I2172"/>
      <c r="J2172" s="17" t="str">
        <f t="shared" si="33"/>
        <v/>
      </c>
      <c r="K2172" s="167"/>
      <c r="L2172" s="161"/>
      <c r="M2172"/>
      <c r="N2172"/>
      <c r="O2172"/>
    </row>
    <row r="2173" spans="1:15" ht="15" customHeight="1">
      <c r="A2173" s="21">
        <v>47310</v>
      </c>
      <c r="B2173" s="166"/>
      <c r="C2173" t="s">
        <v>67</v>
      </c>
      <c r="D2173"/>
      <c r="E2173"/>
      <c r="F2173">
        <v>1</v>
      </c>
      <c r="G2173"/>
      <c r="H2173"/>
      <c r="I2173"/>
      <c r="J2173" s="17" t="str">
        <f t="shared" si="33"/>
        <v/>
      </c>
      <c r="K2173" s="167"/>
      <c r="L2173" s="161"/>
      <c r="M2173"/>
      <c r="N2173"/>
      <c r="O2173"/>
    </row>
    <row r="2174" spans="1:15" ht="15" customHeight="1">
      <c r="A2174" s="21">
        <v>47311</v>
      </c>
      <c r="B2174" s="166"/>
      <c r="C2174" t="s">
        <v>68</v>
      </c>
      <c r="D2174"/>
      <c r="E2174"/>
      <c r="F2174">
        <v>1</v>
      </c>
      <c r="G2174"/>
      <c r="H2174"/>
      <c r="I2174"/>
      <c r="J2174" s="17" t="str">
        <f t="shared" si="33"/>
        <v/>
      </c>
      <c r="K2174" s="167"/>
      <c r="L2174" s="161"/>
      <c r="M2174"/>
      <c r="N2174"/>
      <c r="O2174"/>
    </row>
    <row r="2175" spans="1:15" ht="15" customHeight="1">
      <c r="A2175" s="21">
        <v>47312</v>
      </c>
      <c r="B2175" s="166"/>
      <c r="C2175" t="s">
        <v>69</v>
      </c>
      <c r="D2175"/>
      <c r="E2175"/>
      <c r="F2175">
        <v>1</v>
      </c>
      <c r="G2175"/>
      <c r="H2175"/>
      <c r="I2175"/>
      <c r="J2175" s="17" t="str">
        <f t="shared" si="33"/>
        <v/>
      </c>
      <c r="K2175" s="167"/>
      <c r="L2175" s="161"/>
      <c r="M2175"/>
      <c r="N2175"/>
      <c r="O2175"/>
    </row>
    <row r="2176" spans="1:15" ht="15" customHeight="1">
      <c r="A2176" s="21">
        <v>47313</v>
      </c>
      <c r="B2176" s="166"/>
      <c r="C2176" s="14" t="s">
        <v>70</v>
      </c>
      <c r="D2176"/>
      <c r="E2176"/>
      <c r="F2176"/>
      <c r="G2176"/>
      <c r="H2176">
        <v>1</v>
      </c>
      <c r="I2176"/>
      <c r="J2176" s="17" t="str">
        <f t="shared" si="33"/>
        <v/>
      </c>
      <c r="K2176" s="167"/>
      <c r="L2176" s="161"/>
      <c r="M2176"/>
      <c r="N2176"/>
      <c r="O2176"/>
    </row>
    <row r="2177" spans="1:15" ht="15" customHeight="1">
      <c r="A2177" s="21">
        <v>47314</v>
      </c>
      <c r="B2177" s="166"/>
      <c r="C2177" s="14" t="s">
        <v>71</v>
      </c>
      <c r="D2177"/>
      <c r="E2177"/>
      <c r="F2177"/>
      <c r="G2177"/>
      <c r="H2177">
        <v>1</v>
      </c>
      <c r="I2177"/>
      <c r="J2177" s="17" t="str">
        <f t="shared" si="33"/>
        <v/>
      </c>
      <c r="K2177" s="167"/>
      <c r="L2177" s="161"/>
      <c r="M2177"/>
      <c r="N2177"/>
      <c r="O2177"/>
    </row>
    <row r="2178" spans="1:15" ht="15" customHeight="1">
      <c r="A2178" s="21">
        <v>47315</v>
      </c>
      <c r="B2178" s="166">
        <v>29</v>
      </c>
      <c r="C2178" t="s">
        <v>72</v>
      </c>
      <c r="D2178"/>
      <c r="E2178"/>
      <c r="F2178">
        <v>1</v>
      </c>
      <c r="G2178"/>
      <c r="H2178"/>
      <c r="I2178"/>
      <c r="J2178" s="17" t="str">
        <f t="shared" ref="J2178:J2193" si="34">IF(D2178=1,7.4,"")</f>
        <v/>
      </c>
      <c r="K2178" s="167"/>
      <c r="L2178" s="161"/>
      <c r="M2178"/>
      <c r="N2178"/>
      <c r="O2178"/>
    </row>
    <row r="2179" spans="1:15" ht="15" customHeight="1">
      <c r="A2179" s="21">
        <v>47316</v>
      </c>
      <c r="B2179" s="166"/>
      <c r="C2179" t="s">
        <v>66</v>
      </c>
      <c r="D2179"/>
      <c r="E2179"/>
      <c r="F2179">
        <v>1</v>
      </c>
      <c r="G2179"/>
      <c r="H2179"/>
      <c r="I2179"/>
      <c r="J2179" s="17" t="str">
        <f t="shared" si="34"/>
        <v/>
      </c>
      <c r="K2179" s="167"/>
      <c r="L2179" s="161"/>
      <c r="M2179"/>
      <c r="N2179"/>
      <c r="O2179"/>
    </row>
    <row r="2180" spans="1:15" ht="15" customHeight="1">
      <c r="A2180" s="21">
        <v>47317</v>
      </c>
      <c r="B2180" s="166"/>
      <c r="C2180" t="s">
        <v>67</v>
      </c>
      <c r="D2180"/>
      <c r="E2180"/>
      <c r="F2180">
        <v>1</v>
      </c>
      <c r="G2180"/>
      <c r="H2180"/>
      <c r="I2180"/>
      <c r="J2180" s="17" t="str">
        <f t="shared" si="34"/>
        <v/>
      </c>
      <c r="K2180" s="167"/>
      <c r="L2180" s="161"/>
      <c r="M2180"/>
      <c r="N2180"/>
      <c r="O2180"/>
    </row>
    <row r="2181" spans="1:15" ht="15" customHeight="1">
      <c r="A2181" s="21">
        <v>47318</v>
      </c>
      <c r="B2181" s="166"/>
      <c r="C2181" t="s">
        <v>68</v>
      </c>
      <c r="D2181"/>
      <c r="E2181"/>
      <c r="F2181">
        <v>1</v>
      </c>
      <c r="G2181"/>
      <c r="H2181"/>
      <c r="I2181"/>
      <c r="J2181" s="17" t="str">
        <f t="shared" si="34"/>
        <v/>
      </c>
      <c r="K2181" s="167"/>
      <c r="L2181" s="161"/>
      <c r="M2181"/>
      <c r="N2181"/>
      <c r="O2181"/>
    </row>
    <row r="2182" spans="1:15" ht="15" customHeight="1">
      <c r="A2182" s="21">
        <v>47319</v>
      </c>
      <c r="B2182" s="166"/>
      <c r="C2182" t="s">
        <v>69</v>
      </c>
      <c r="D2182"/>
      <c r="E2182"/>
      <c r="F2182">
        <v>1</v>
      </c>
      <c r="G2182"/>
      <c r="H2182"/>
      <c r="I2182"/>
      <c r="J2182" s="17" t="str">
        <f t="shared" si="34"/>
        <v/>
      </c>
      <c r="K2182" s="167"/>
      <c r="L2182" s="161"/>
      <c r="M2182"/>
      <c r="N2182"/>
      <c r="O2182"/>
    </row>
    <row r="2183" spans="1:15" ht="15" customHeight="1">
      <c r="A2183" s="21">
        <v>47320</v>
      </c>
      <c r="B2183" s="166"/>
      <c r="C2183" s="14" t="s">
        <v>70</v>
      </c>
      <c r="D2183"/>
      <c r="E2183"/>
      <c r="F2183"/>
      <c r="G2183"/>
      <c r="H2183">
        <v>1</v>
      </c>
      <c r="I2183"/>
      <c r="J2183" s="17" t="str">
        <f t="shared" si="34"/>
        <v/>
      </c>
      <c r="K2183" s="167"/>
      <c r="L2183" s="161"/>
      <c r="M2183"/>
      <c r="N2183"/>
      <c r="O2183"/>
    </row>
    <row r="2184" spans="1:15" ht="15" customHeight="1">
      <c r="A2184" s="21">
        <v>47321</v>
      </c>
      <c r="B2184" s="166"/>
      <c r="C2184" s="14" t="s">
        <v>71</v>
      </c>
      <c r="D2184"/>
      <c r="E2184"/>
      <c r="F2184"/>
      <c r="G2184"/>
      <c r="H2184">
        <v>1</v>
      </c>
      <c r="I2184"/>
      <c r="J2184" s="17" t="str">
        <f t="shared" si="34"/>
        <v/>
      </c>
      <c r="K2184" s="167"/>
      <c r="L2184" s="161"/>
      <c r="M2184"/>
      <c r="N2184"/>
      <c r="O2184"/>
    </row>
    <row r="2185" spans="1:15" ht="15" customHeight="1">
      <c r="A2185" s="21">
        <v>47322</v>
      </c>
      <c r="B2185" s="166">
        <v>30</v>
      </c>
      <c r="C2185" t="s">
        <v>72</v>
      </c>
      <c r="D2185"/>
      <c r="E2185"/>
      <c r="F2185">
        <v>1</v>
      </c>
      <c r="G2185"/>
      <c r="H2185"/>
      <c r="I2185"/>
      <c r="J2185" s="17" t="str">
        <f t="shared" si="34"/>
        <v/>
      </c>
      <c r="K2185" s="167"/>
      <c r="L2185" s="161"/>
      <c r="M2185"/>
      <c r="N2185"/>
      <c r="O2185"/>
    </row>
    <row r="2186" spans="1:15" ht="15" customHeight="1">
      <c r="A2186" s="21">
        <v>47323</v>
      </c>
      <c r="B2186" s="166"/>
      <c r="C2186" t="s">
        <v>66</v>
      </c>
      <c r="D2186"/>
      <c r="E2186"/>
      <c r="F2186">
        <v>1</v>
      </c>
      <c r="G2186"/>
      <c r="H2186"/>
      <c r="I2186"/>
      <c r="J2186" s="17" t="str">
        <f t="shared" si="34"/>
        <v/>
      </c>
      <c r="K2186" s="167"/>
      <c r="L2186" s="161"/>
      <c r="M2186"/>
      <c r="N2186"/>
      <c r="O2186"/>
    </row>
    <row r="2187" spans="1:15" ht="15" customHeight="1">
      <c r="A2187" s="21">
        <v>47324</v>
      </c>
      <c r="B2187" s="166"/>
      <c r="C2187" t="s">
        <v>67</v>
      </c>
      <c r="D2187"/>
      <c r="E2187"/>
      <c r="F2187">
        <v>1</v>
      </c>
      <c r="G2187"/>
      <c r="H2187"/>
      <c r="I2187"/>
      <c r="J2187" s="17" t="str">
        <f t="shared" si="34"/>
        <v/>
      </c>
      <c r="K2187" s="167"/>
      <c r="L2187" s="161"/>
      <c r="M2187"/>
      <c r="N2187"/>
      <c r="O2187"/>
    </row>
    <row r="2188" spans="1:15" ht="15" customHeight="1">
      <c r="A2188" s="21">
        <v>47325</v>
      </c>
      <c r="B2188" s="166"/>
      <c r="C2188" t="s">
        <v>68</v>
      </c>
      <c r="D2188"/>
      <c r="E2188"/>
      <c r="F2188">
        <v>1</v>
      </c>
      <c r="G2188"/>
      <c r="H2188"/>
      <c r="I2188"/>
      <c r="J2188" s="17" t="str">
        <f t="shared" si="34"/>
        <v/>
      </c>
      <c r="K2188" s="167"/>
      <c r="L2188" s="161"/>
      <c r="M2188"/>
      <c r="N2188"/>
      <c r="O2188"/>
    </row>
    <row r="2189" spans="1:15" ht="15" customHeight="1">
      <c r="A2189" s="21">
        <v>47326</v>
      </c>
      <c r="B2189" s="166"/>
      <c r="C2189" t="s">
        <v>69</v>
      </c>
      <c r="D2189"/>
      <c r="E2189"/>
      <c r="F2189">
        <v>1</v>
      </c>
      <c r="G2189"/>
      <c r="H2189"/>
      <c r="I2189"/>
      <c r="J2189" s="17" t="str">
        <f t="shared" si="34"/>
        <v/>
      </c>
      <c r="K2189" s="167"/>
      <c r="L2189" s="161"/>
      <c r="M2189"/>
      <c r="N2189"/>
      <c r="O2189"/>
    </row>
    <row r="2190" spans="1:15" ht="15" customHeight="1">
      <c r="A2190" s="21">
        <v>47327</v>
      </c>
      <c r="B2190" s="166"/>
      <c r="C2190" s="14" t="s">
        <v>70</v>
      </c>
      <c r="D2190"/>
      <c r="E2190"/>
      <c r="F2190"/>
      <c r="G2190"/>
      <c r="H2190">
        <v>1</v>
      </c>
      <c r="I2190"/>
      <c r="J2190" s="17" t="str">
        <f t="shared" si="34"/>
        <v/>
      </c>
      <c r="K2190" s="167"/>
      <c r="L2190" s="161"/>
      <c r="M2190"/>
      <c r="N2190"/>
      <c r="O2190"/>
    </row>
    <row r="2191" spans="1:15" ht="15" customHeight="1">
      <c r="A2191" s="21">
        <v>47328</v>
      </c>
      <c r="B2191" s="166"/>
      <c r="C2191" s="14" t="s">
        <v>71</v>
      </c>
      <c r="D2191"/>
      <c r="E2191"/>
      <c r="F2191"/>
      <c r="G2191"/>
      <c r="H2191">
        <v>1</v>
      </c>
      <c r="I2191"/>
      <c r="J2191" s="17" t="str">
        <f t="shared" si="34"/>
        <v/>
      </c>
      <c r="K2191" s="167"/>
      <c r="L2191" s="161"/>
      <c r="M2191"/>
      <c r="N2191"/>
      <c r="O2191"/>
    </row>
    <row r="2192" spans="1:15" ht="15" customHeight="1">
      <c r="A2192" s="21">
        <v>47329</v>
      </c>
      <c r="B2192" s="166">
        <v>31</v>
      </c>
      <c r="C2192" t="s">
        <v>72</v>
      </c>
      <c r="D2192"/>
      <c r="E2192"/>
      <c r="F2192">
        <v>1</v>
      </c>
      <c r="G2192"/>
      <c r="H2192"/>
      <c r="I2192"/>
      <c r="J2192" s="17" t="str">
        <f t="shared" si="34"/>
        <v/>
      </c>
      <c r="K2192" s="167"/>
      <c r="L2192" s="161"/>
      <c r="M2192"/>
      <c r="N2192"/>
      <c r="O2192"/>
    </row>
    <row r="2193" spans="1:15" ht="15" customHeight="1">
      <c r="A2193" s="21">
        <v>47330</v>
      </c>
      <c r="B2193" s="166"/>
      <c r="C2193" t="s">
        <v>66</v>
      </c>
      <c r="D2193"/>
      <c r="E2193"/>
      <c r="F2193">
        <v>1</v>
      </c>
      <c r="G2193"/>
      <c r="H2193"/>
      <c r="I2193"/>
      <c r="J2193" s="17" t="str">
        <f t="shared" si="34"/>
        <v/>
      </c>
      <c r="K2193" s="167"/>
      <c r="L2193" s="161"/>
      <c r="M2193"/>
      <c r="N2193"/>
      <c r="O2193"/>
    </row>
  </sheetData>
  <sheetProtection algorithmName="SHA-512" hashValue="VMlFwt6baxkkdNTZBRdJrD3XI2ZAaMNZN+hQeVK5p9iyNufcyBxyJUplo1PwlHl8Z/Q9mSHtwQ9ndaj3gQrSjg==" saltValue="IeB/VStH9lGf1dEq9+vbTw==" spinCount="100000" sheet="1" objects="1" scenarios="1"/>
  <mergeCells count="4">
    <mergeCell ref="K1:L1"/>
    <mergeCell ref="M3:O3"/>
    <mergeCell ref="M4:M5"/>
    <mergeCell ref="M6:M13"/>
  </mergeCells>
  <conditionalFormatting sqref="A2:K2193">
    <cfRule type="expression" dxfId="4" priority="1" stopIfTrue="1">
      <formula>$I2=1</formula>
    </cfRule>
    <cfRule type="expression" dxfId="3" priority="2">
      <formula>$G2=1</formula>
    </cfRule>
    <cfRule type="expression" dxfId="2" priority="3" stopIfTrue="1">
      <formula>AND($D2=1,AND($E2&lt;&gt;1,$I2&lt;&gt;1))</formula>
    </cfRule>
    <cfRule type="expression" dxfId="1" priority="4" stopIfTrue="1">
      <formula>$F2=1</formula>
    </cfRule>
    <cfRule type="expression" dxfId="0" priority="5" stopIfTrue="1">
      <formula>$H2=1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BAD4703F495D64692DCFED72DB097BA" ma:contentTypeVersion="6" ma:contentTypeDescription="Opret et nyt dokument." ma:contentTypeScope="" ma:versionID="2be9ef51eae836175e574a44f2663b7e">
  <xsd:schema xmlns:xsd="http://www.w3.org/2001/XMLSchema" xmlns:xs="http://www.w3.org/2001/XMLSchema" xmlns:p="http://schemas.microsoft.com/office/2006/metadata/properties" xmlns:ns2="7456f81f-1cdd-4a0a-b4a4-67493326e739" xmlns:ns3="1918b363-44c7-49d2-8892-5ce096c62768" targetNamespace="http://schemas.microsoft.com/office/2006/metadata/properties" ma:root="true" ma:fieldsID="1a13dbb71d03fed650ed8095edbeadaf" ns2:_="" ns3:_="">
    <xsd:import namespace="7456f81f-1cdd-4a0a-b4a4-67493326e739"/>
    <xsd:import namespace="1918b363-44c7-49d2-8892-5ce096c6276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6f81f-1cdd-4a0a-b4a4-67493326e73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t med detaljer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18b363-44c7-49d2-8892-5ce096c627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3F9A1CF-4A9C-4670-84C6-2EF2CFD43DA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11F2B7A-8E40-4082-AE25-CAB369D6BBD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D49AAC6-30E8-4550-9FA9-AB53C69AD6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56f81f-1cdd-4a0a-b4a4-67493326e739"/>
    <ds:schemaRef ds:uri="1918b363-44c7-49d2-8892-5ce096c627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Input og oversigt</vt:lpstr>
      <vt:lpstr>Registrering af arbejdstid</vt:lpstr>
      <vt:lpstr>Budgetteret arbejdstid</vt:lpstr>
      <vt:lpstr>Oversigt</vt:lpstr>
      <vt:lpstr>Arbejdsdage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Johan Jannik Bjerrum-Bohr</dc:creator>
  <cp:keywords/>
  <dc:description/>
  <cp:lastModifiedBy>Johan Jannik Bjerrum-Bohr</cp:lastModifiedBy>
  <cp:revision/>
  <dcterms:created xsi:type="dcterms:W3CDTF">2024-08-08T08:19:03Z</dcterms:created>
  <dcterms:modified xsi:type="dcterms:W3CDTF">2025-08-06T15:30:34Z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0x0101005BAD4703F495D64692DCFED72DB097BA</vt:lpwstr>
  </property>
  <property fmtid="{D5CDD505-2E9C-101B-9397-08002B2CF9AE}" pid="3" name="MediaServiceImageTags">
    <vt:lpwstr/>
  </property>
</Properties>
</file>